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fb.sharepoint.com/sites/bvdu/Shared Documents/Questions Sociales/Indexation/Barème journalistes/"/>
    </mc:Choice>
  </mc:AlternateContent>
  <xr:revisionPtr revIDLastSave="0" documentId="8_{F43CB737-65CA-47B1-9651-E048E17320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08022  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9" i="12" l="1"/>
  <c r="G62" i="12"/>
  <c r="E62" i="12"/>
  <c r="C62" i="12"/>
  <c r="G44" i="12"/>
  <c r="E44" i="12"/>
  <c r="C44" i="12"/>
  <c r="G109" i="12"/>
  <c r="C109" i="12"/>
  <c r="F109" i="12"/>
  <c r="D109" i="12"/>
  <c r="B109" i="12"/>
  <c r="C51" i="12"/>
  <c r="C50" i="12"/>
  <c r="C49" i="12"/>
  <c r="C48" i="12"/>
  <c r="G134" i="12"/>
  <c r="E134" i="12"/>
  <c r="C134" i="12"/>
  <c r="G133" i="12"/>
  <c r="E133" i="12"/>
  <c r="C133" i="12"/>
  <c r="G132" i="12"/>
  <c r="E132" i="12"/>
  <c r="C132" i="12"/>
  <c r="G131" i="12"/>
  <c r="E131" i="12"/>
  <c r="C131" i="12"/>
  <c r="G130" i="12"/>
  <c r="E130" i="12"/>
  <c r="C130" i="12"/>
  <c r="G129" i="12"/>
  <c r="E129" i="12"/>
  <c r="C129" i="12"/>
  <c r="G128" i="12"/>
  <c r="E128" i="12"/>
  <c r="C128" i="12"/>
  <c r="G127" i="12"/>
  <c r="E127" i="12"/>
  <c r="C127" i="12"/>
  <c r="G126" i="12"/>
  <c r="E126" i="12"/>
  <c r="C126" i="12"/>
  <c r="G125" i="12"/>
  <c r="E125" i="12"/>
  <c r="C125" i="12"/>
  <c r="G124" i="12"/>
  <c r="E124" i="12"/>
  <c r="C124" i="12"/>
  <c r="G123" i="12"/>
  <c r="E123" i="12"/>
  <c r="C123" i="12"/>
  <c r="G122" i="12"/>
  <c r="E122" i="12"/>
  <c r="C122" i="12"/>
  <c r="G121" i="12"/>
  <c r="E121" i="12"/>
  <c r="C121" i="12"/>
  <c r="G120" i="12"/>
  <c r="E120" i="12"/>
  <c r="C120" i="12"/>
  <c r="G119" i="12"/>
  <c r="E119" i="12"/>
  <c r="C119" i="12"/>
  <c r="G118" i="12"/>
  <c r="E118" i="12"/>
  <c r="C118" i="12"/>
  <c r="G117" i="12"/>
  <c r="E117" i="12"/>
  <c r="C117" i="12"/>
  <c r="G116" i="12"/>
  <c r="E116" i="12"/>
  <c r="C116" i="12"/>
  <c r="G115" i="12"/>
  <c r="E115" i="12"/>
  <c r="C115" i="12"/>
  <c r="G114" i="12"/>
  <c r="E114" i="12"/>
  <c r="C114" i="12"/>
  <c r="G113" i="12"/>
  <c r="E113" i="12"/>
  <c r="C113" i="12"/>
  <c r="G112" i="12"/>
  <c r="E112" i="12"/>
  <c r="C112" i="12"/>
  <c r="G111" i="12"/>
  <c r="E111" i="12"/>
  <c r="C111" i="12"/>
  <c r="G110" i="12"/>
  <c r="E110" i="12"/>
  <c r="C110" i="12"/>
  <c r="G93" i="12"/>
  <c r="E93" i="12"/>
  <c r="C93" i="12"/>
  <c r="G92" i="12"/>
  <c r="E92" i="12"/>
  <c r="C92" i="12"/>
  <c r="G91" i="12"/>
  <c r="E91" i="12"/>
  <c r="C91" i="12"/>
  <c r="G90" i="12"/>
  <c r="E90" i="12"/>
  <c r="C90" i="12"/>
  <c r="G89" i="12"/>
  <c r="E89" i="12"/>
  <c r="C89" i="12"/>
  <c r="G88" i="12"/>
  <c r="E88" i="12"/>
  <c r="C88" i="12"/>
  <c r="G87" i="12"/>
  <c r="E87" i="12"/>
  <c r="C87" i="12"/>
  <c r="G86" i="12"/>
  <c r="E86" i="12"/>
  <c r="C86" i="12"/>
  <c r="G85" i="12"/>
  <c r="E85" i="12"/>
  <c r="C85" i="12"/>
  <c r="G84" i="12"/>
  <c r="E84" i="12"/>
  <c r="C84" i="12"/>
  <c r="G83" i="12"/>
  <c r="E83" i="12"/>
  <c r="C83" i="12"/>
  <c r="G82" i="12"/>
  <c r="E82" i="12"/>
  <c r="C82" i="12"/>
  <c r="G81" i="12"/>
  <c r="E81" i="12"/>
  <c r="C81" i="12"/>
  <c r="G80" i="12"/>
  <c r="E80" i="12"/>
  <c r="C80" i="12"/>
  <c r="G79" i="12"/>
  <c r="E79" i="12"/>
  <c r="C79" i="12"/>
  <c r="G78" i="12"/>
  <c r="E78" i="12"/>
  <c r="C78" i="12"/>
  <c r="G77" i="12"/>
  <c r="E77" i="12"/>
  <c r="C77" i="12"/>
  <c r="G76" i="12"/>
  <c r="E76" i="12"/>
  <c r="C76" i="12"/>
  <c r="G75" i="12"/>
  <c r="E75" i="12"/>
  <c r="C75" i="12"/>
  <c r="G74" i="12"/>
  <c r="E74" i="12"/>
  <c r="C74" i="12"/>
  <c r="G73" i="12"/>
  <c r="E73" i="12"/>
  <c r="C73" i="12"/>
  <c r="G72" i="12"/>
  <c r="E72" i="12"/>
  <c r="C72" i="12"/>
  <c r="G71" i="12"/>
  <c r="E71" i="12"/>
  <c r="C71" i="12"/>
  <c r="G70" i="12"/>
  <c r="E70" i="12"/>
  <c r="C70" i="12"/>
  <c r="G69" i="12"/>
  <c r="E69" i="12"/>
  <c r="C69" i="12"/>
  <c r="G68" i="12"/>
  <c r="E68" i="12"/>
  <c r="C68" i="12"/>
  <c r="G67" i="12"/>
  <c r="E67" i="12"/>
  <c r="C67" i="12"/>
  <c r="G66" i="12"/>
  <c r="E66" i="12"/>
  <c r="C66" i="12"/>
  <c r="G65" i="12"/>
  <c r="E65" i="12"/>
  <c r="C65" i="12"/>
  <c r="G64" i="12"/>
  <c r="E64" i="12"/>
  <c r="C64" i="12"/>
  <c r="F62" i="12"/>
  <c r="D62" i="12"/>
  <c r="B62" i="12"/>
  <c r="G51" i="12"/>
  <c r="E51" i="12"/>
  <c r="G50" i="12"/>
  <c r="E50" i="12"/>
  <c r="G49" i="12"/>
  <c r="E49" i="12"/>
  <c r="G48" i="12"/>
  <c r="E48" i="12"/>
  <c r="G47" i="12"/>
  <c r="E47" i="12"/>
  <c r="C47" i="12"/>
  <c r="F44" i="12"/>
  <c r="D44" i="12"/>
  <c r="B4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</calcChain>
</file>

<file path=xl/sharedStrings.xml><?xml version="1.0" encoding="utf-8"?>
<sst xmlns="http://schemas.openxmlformats.org/spreadsheetml/2006/main" count="57" uniqueCount="31">
  <si>
    <t>d'application dans les entreprises qui continuent</t>
  </si>
  <si>
    <t>à appliquer la convention nationale 1994-1996 (1)</t>
  </si>
  <si>
    <t xml:space="preserve">Cat. 1  </t>
  </si>
  <si>
    <t>Barème - Barema</t>
  </si>
  <si>
    <t xml:space="preserve">Cat. A </t>
  </si>
  <si>
    <t>- 80.000 ex</t>
  </si>
  <si>
    <t>80 - 180.000 ex</t>
  </si>
  <si>
    <t>+ 180.000 ex</t>
  </si>
  <si>
    <t xml:space="preserve">Cat. B </t>
  </si>
  <si>
    <t>Stage</t>
  </si>
  <si>
    <t>(*) 21</t>
  </si>
  <si>
    <t>(*) 22</t>
  </si>
  <si>
    <t>(*) 23</t>
  </si>
  <si>
    <t>(*) 24</t>
  </si>
  <si>
    <t>(*) 25</t>
  </si>
  <si>
    <t>(*) 26</t>
  </si>
  <si>
    <t>(*) 27</t>
  </si>
  <si>
    <t>(*) 28</t>
  </si>
  <si>
    <t>(*) 29</t>
  </si>
  <si>
    <t>(*) 30</t>
  </si>
  <si>
    <t>(*) Indexation sur base du barème minimum correspondant à la</t>
  </si>
  <si>
    <t>20ème année d'ancienneté</t>
  </si>
  <si>
    <t>Cat. C</t>
  </si>
  <si>
    <t>(1) Barème minimum valable à partir du 1er mars 1997, indexé suivant les dispositions</t>
  </si>
  <si>
    <t xml:space="preserve">     de l'art. 5 de la convention collective 1994-1996.</t>
  </si>
  <si>
    <t xml:space="preserve">Barème </t>
  </si>
  <si>
    <t>Barème</t>
  </si>
  <si>
    <t xml:space="preserve"> </t>
  </si>
  <si>
    <t>Tranche d'indice en base 2013 = 100</t>
  </si>
  <si>
    <t>113,40 - 115,67 - 117,98</t>
  </si>
  <si>
    <t>Barème de salaires des journalistes à partir du 1er aout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</si>
</sst>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&quot;€&quot;\ #,##0.00"/>
    <numFmt numFmtId="165" formatCode="#,##0.0000"/>
    <numFmt numFmtId="166" formatCode="#,##0.00\ &quot;€&quot;"/>
    <numFmt numFmtId="167" formatCode="0.000000"/>
  </numFmts>
  <fonts count="7" x14ac:knownFonts="1"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3" fontId="0" fillId="0" borderId="0" xfId="0" applyNumberFormat="1"/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2" fillId="0" borderId="0" xfId="0" applyNumberFormat="1" applyFont="1"/>
    <xf numFmtId="0" fontId="2" fillId="0" borderId="0" xfId="0" applyFont="1"/>
    <xf numFmtId="3" fontId="3" fillId="0" borderId="1" xfId="0" applyNumberFormat="1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3" fontId="2" fillId="0" borderId="3" xfId="0" applyNumberFormat="1" applyFont="1" applyBorder="1" applyAlignment="1">
      <alignment horizontal="centerContinuous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Continuous"/>
    </xf>
    <xf numFmtId="3" fontId="2" fillId="0" borderId="6" xfId="0" applyNumberFormat="1" applyFont="1" applyBorder="1" applyAlignment="1">
      <alignment horizontal="centerContinuous"/>
    </xf>
    <xf numFmtId="3" fontId="2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4" xfId="0" applyNumberFormat="1" applyFont="1" applyBorder="1"/>
    <xf numFmtId="164" fontId="4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3" fontId="2" fillId="0" borderId="0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164" fontId="2" fillId="0" borderId="11" xfId="0" applyNumberFormat="1" applyFont="1" applyBorder="1" applyAlignment="1">
      <alignment horizontal="right"/>
    </xf>
    <xf numFmtId="3" fontId="2" fillId="0" borderId="7" xfId="0" applyNumberFormat="1" applyFont="1" applyBorder="1"/>
    <xf numFmtId="164" fontId="4" fillId="0" borderId="7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quotePrefix="1" applyNumberFormat="1" applyFont="1" applyBorder="1"/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3" fontId="5" fillId="0" borderId="13" xfId="0" applyNumberFormat="1" applyFont="1" applyBorder="1" applyAlignment="1">
      <alignment horizontal="center"/>
    </xf>
    <xf numFmtId="3" fontId="5" fillId="0" borderId="1" xfId="0" quotePrefix="1" applyNumberFormat="1" applyFont="1" applyBorder="1" applyAlignment="1">
      <alignment horizontal="centerContinuous"/>
    </xf>
    <xf numFmtId="3" fontId="5" fillId="0" borderId="3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Continuous"/>
    </xf>
    <xf numFmtId="3" fontId="5" fillId="0" borderId="7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8" xfId="0" applyNumberFormat="1" applyFont="1" applyBorder="1"/>
    <xf numFmtId="3" fontId="5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3" fontId="4" fillId="0" borderId="15" xfId="0" applyNumberFormat="1" applyFont="1" applyBorder="1" applyProtection="1"/>
    <xf numFmtId="3" fontId="2" fillId="0" borderId="16" xfId="0" applyNumberFormat="1" applyFont="1" applyBorder="1"/>
    <xf numFmtId="3" fontId="4" fillId="0" borderId="15" xfId="0" quotePrefix="1" applyNumberFormat="1" applyFont="1" applyBorder="1" applyAlignment="1">
      <alignment horizontal="right"/>
    </xf>
    <xf numFmtId="3" fontId="2" fillId="0" borderId="12" xfId="0" applyNumberFormat="1" applyFont="1" applyBorder="1"/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 applyProtection="1"/>
    <xf numFmtId="3" fontId="2" fillId="0" borderId="0" xfId="0" applyNumberFormat="1" applyFont="1" applyBorder="1" applyProtection="1"/>
    <xf numFmtId="3" fontId="2" fillId="0" borderId="0" xfId="0" applyNumberFormat="1" applyFont="1" applyProtection="1"/>
    <xf numFmtId="3" fontId="5" fillId="0" borderId="0" xfId="0" quotePrefix="1" applyNumberFormat="1" applyFont="1" applyBorder="1" applyAlignment="1">
      <alignment horizontal="left"/>
    </xf>
    <xf numFmtId="3" fontId="5" fillId="0" borderId="0" xfId="0" quotePrefix="1" applyNumberFormat="1" applyFont="1" applyBorder="1" applyProtection="1"/>
    <xf numFmtId="3" fontId="2" fillId="0" borderId="0" xfId="0" quotePrefix="1" applyNumberFormat="1" applyFont="1"/>
    <xf numFmtId="3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/>
    <xf numFmtId="3" fontId="3" fillId="0" borderId="0" xfId="0" applyNumberFormat="1" applyFont="1" applyBorder="1" applyAlignment="1">
      <alignment horizontal="centerContinuous"/>
    </xf>
    <xf numFmtId="164" fontId="2" fillId="0" borderId="7" xfId="0" applyNumberFormat="1" applyFont="1" applyBorder="1" applyAlignment="1">
      <alignment horizontal="right"/>
    </xf>
    <xf numFmtId="3" fontId="2" fillId="0" borderId="18" xfId="0" applyNumberFormat="1" applyFont="1" applyBorder="1"/>
    <xf numFmtId="166" fontId="2" fillId="0" borderId="0" xfId="0" applyNumberFormat="1" applyFont="1"/>
    <xf numFmtId="166" fontId="0" fillId="0" borderId="0" xfId="0" applyNumberFormat="1"/>
    <xf numFmtId="0" fontId="0" fillId="0" borderId="0" xfId="0" applyBorder="1"/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3" fontId="5" fillId="0" borderId="1" xfId="0" quotePrefix="1" applyNumberFormat="1" applyFont="1" applyFill="1" applyBorder="1" applyAlignment="1">
      <alignment horizontal="centerContinuous"/>
    </xf>
    <xf numFmtId="3" fontId="5" fillId="0" borderId="3" xfId="0" applyNumberFormat="1" applyFont="1" applyFill="1" applyBorder="1" applyAlignment="1">
      <alignment horizontal="centerContinuous"/>
    </xf>
    <xf numFmtId="3" fontId="2" fillId="0" borderId="13" xfId="0" applyNumberFormat="1" applyFont="1" applyFill="1" applyBorder="1" applyAlignment="1">
      <alignment horizontal="centerContinuous"/>
    </xf>
    <xf numFmtId="3" fontId="2" fillId="0" borderId="6" xfId="0" applyNumberFormat="1" applyFont="1" applyFill="1" applyBorder="1" applyAlignment="1">
      <alignment horizontal="centerContinuous"/>
    </xf>
    <xf numFmtId="3" fontId="2" fillId="0" borderId="5" xfId="0" applyNumberFormat="1" applyFont="1" applyFill="1" applyBorder="1" applyAlignment="1">
      <alignment horizontal="centerContinuous"/>
    </xf>
    <xf numFmtId="14" fontId="4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 applyProtection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3" fillId="0" borderId="0" xfId="0" applyFont="1"/>
    <xf numFmtId="2" fontId="3" fillId="0" borderId="0" xfId="0" applyNumberFormat="1" applyFont="1"/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3" fillId="0" borderId="0" xfId="0" applyNumberFormat="1" applyFont="1"/>
    <xf numFmtId="3" fontId="3" fillId="0" borderId="0" xfId="0" applyNumberFormat="1" applyFont="1" applyBorder="1"/>
    <xf numFmtId="0" fontId="3" fillId="0" borderId="0" xfId="0" applyFont="1" applyBorder="1"/>
    <xf numFmtId="167" fontId="0" fillId="0" borderId="0" xfId="0" applyNumberFormat="1"/>
    <xf numFmtId="2" fontId="0" fillId="0" borderId="0" xfId="0" applyNumberFormat="1"/>
    <xf numFmtId="3" fontId="2" fillId="0" borderId="1" xfId="0" applyNumberFormat="1" applyFont="1" applyBorder="1" applyAlignment="1">
      <alignment horizontal="centerContinuous"/>
    </xf>
    <xf numFmtId="14" fontId="3" fillId="0" borderId="19" xfId="0" applyNumberFormat="1" applyFont="1" applyBorder="1"/>
    <xf numFmtId="44" fontId="0" fillId="0" borderId="0" xfId="0" applyNumberFormat="1"/>
    <xf numFmtId="3" fontId="5" fillId="0" borderId="5" xfId="0" applyNumberFormat="1" applyFont="1" applyBorder="1"/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3" fontId="2" fillId="0" borderId="5" xfId="0" applyNumberFormat="1" applyFont="1" applyBorder="1"/>
    <xf numFmtId="164" fontId="5" fillId="0" borderId="7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14" fontId="2" fillId="0" borderId="19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3" fillId="0" borderId="3" xfId="0" applyNumberFormat="1" applyFont="1" applyBorder="1"/>
    <xf numFmtId="3" fontId="3" fillId="0" borderId="1" xfId="0" applyNumberFormat="1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8FA32-4CD4-4B2E-ADF2-B2E708240C1B}">
  <sheetPr>
    <pageSetUpPr fitToPage="1"/>
  </sheetPr>
  <dimension ref="A1:P146"/>
  <sheetViews>
    <sheetView tabSelected="1" topLeftCell="A121" zoomScaleNormal="100" workbookViewId="0">
      <selection activeCell="L137" sqref="L137"/>
    </sheetView>
  </sheetViews>
  <sheetFormatPr baseColWidth="10" defaultColWidth="9.140625" defaultRowHeight="12.75" x14ac:dyDescent="0.2"/>
  <cols>
    <col min="1" max="1" width="5.7109375" customWidth="1"/>
    <col min="2" max="2" width="10.7109375" customWidth="1"/>
    <col min="3" max="3" width="11.7109375" customWidth="1"/>
    <col min="4" max="4" width="11.5703125" customWidth="1"/>
    <col min="5" max="5" width="11.7109375" customWidth="1"/>
    <col min="6" max="6" width="10.7109375" customWidth="1"/>
    <col min="7" max="7" width="11.7109375" customWidth="1"/>
    <col min="8" max="8" width="10.140625" customWidth="1"/>
    <col min="9" max="9" width="10.7109375" customWidth="1"/>
    <col min="10" max="10" width="10.28515625" customWidth="1"/>
    <col min="11" max="11" width="10.42578125" customWidth="1"/>
    <col min="12" max="12" width="11.85546875" customWidth="1"/>
    <col min="13" max="13" width="10" customWidth="1"/>
    <col min="14" max="14" width="10.85546875" bestFit="1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2"/>
      <c r="B2" s="3"/>
      <c r="C2" s="3"/>
      <c r="D2" s="3"/>
      <c r="E2" s="3"/>
      <c r="F2" s="3"/>
      <c r="G2" s="3"/>
    </row>
    <row r="3" spans="1:7" x14ac:dyDescent="0.2">
      <c r="A3" s="2"/>
      <c r="B3" s="3"/>
      <c r="C3" s="3"/>
      <c r="D3" s="3"/>
      <c r="E3" s="3"/>
      <c r="F3" s="3"/>
      <c r="G3" s="3"/>
    </row>
    <row r="4" spans="1:7" x14ac:dyDescent="0.2">
      <c r="A4" s="2"/>
      <c r="B4" s="3"/>
      <c r="C4" s="3"/>
      <c r="D4" s="3"/>
      <c r="E4" s="3"/>
      <c r="F4" s="3"/>
      <c r="G4" s="3"/>
    </row>
    <row r="5" spans="1:7" x14ac:dyDescent="0.2">
      <c r="A5" s="2"/>
      <c r="B5" s="3"/>
      <c r="C5" s="3"/>
      <c r="D5" s="3"/>
      <c r="E5" s="3"/>
      <c r="F5" s="3"/>
      <c r="G5" s="3"/>
    </row>
    <row r="6" spans="1:7" x14ac:dyDescent="0.2">
      <c r="A6" s="2" t="s">
        <v>30</v>
      </c>
      <c r="B6" s="3"/>
      <c r="C6" s="3"/>
      <c r="D6" s="3"/>
      <c r="E6" s="3"/>
      <c r="F6" s="3"/>
      <c r="G6" s="3"/>
    </row>
    <row r="7" spans="1:7" x14ac:dyDescent="0.2">
      <c r="A7" s="4" t="s">
        <v>0</v>
      </c>
      <c r="B7" s="3"/>
      <c r="C7" s="3"/>
      <c r="D7" s="3"/>
      <c r="E7" s="3"/>
      <c r="F7" s="3"/>
      <c r="G7" s="3"/>
    </row>
    <row r="8" spans="1:7" x14ac:dyDescent="0.2">
      <c r="A8" s="2" t="s">
        <v>1</v>
      </c>
      <c r="B8" s="3"/>
      <c r="C8" s="3"/>
      <c r="D8" s="3"/>
      <c r="E8" s="3"/>
      <c r="F8" s="3"/>
      <c r="G8" s="3"/>
    </row>
    <row r="9" spans="1:7" x14ac:dyDescent="0.2">
      <c r="A9" s="2"/>
      <c r="B9" s="3"/>
      <c r="C9" s="3"/>
      <c r="D9" s="3"/>
      <c r="E9" s="3"/>
      <c r="F9" s="3"/>
      <c r="G9" s="3"/>
    </row>
    <row r="10" spans="1:7" x14ac:dyDescent="0.2">
      <c r="A10" s="5"/>
      <c r="B10" s="5"/>
      <c r="C10" s="5"/>
      <c r="D10" s="5"/>
      <c r="E10" s="5"/>
      <c r="F10" s="6"/>
      <c r="G10" s="6"/>
    </row>
    <row r="11" spans="1:7" x14ac:dyDescent="0.2">
      <c r="A11" s="6"/>
      <c r="B11" s="6"/>
      <c r="C11" s="7" t="s">
        <v>2</v>
      </c>
      <c r="D11" s="8"/>
      <c r="E11" s="9"/>
      <c r="F11" s="6"/>
      <c r="G11" s="6"/>
    </row>
    <row r="12" spans="1:7" x14ac:dyDescent="0.2">
      <c r="A12" s="6"/>
      <c r="B12" s="6"/>
      <c r="C12" s="10"/>
      <c r="D12" s="96" t="s">
        <v>25</v>
      </c>
      <c r="E12" s="9"/>
      <c r="F12" s="6"/>
      <c r="G12" s="6"/>
    </row>
    <row r="13" spans="1:7" x14ac:dyDescent="0.2">
      <c r="A13" s="6"/>
      <c r="B13" s="6"/>
      <c r="C13" s="13"/>
      <c r="D13" s="97">
        <v>44682</v>
      </c>
      <c r="E13" s="97">
        <v>44774</v>
      </c>
      <c r="F13" s="14"/>
      <c r="G13" s="14"/>
    </row>
    <row r="14" spans="1:7" x14ac:dyDescent="0.2">
      <c r="A14" s="6"/>
      <c r="B14" s="6"/>
      <c r="C14" s="15">
        <v>1</v>
      </c>
      <c r="D14" s="100">
        <v>2840.01</v>
      </c>
      <c r="E14" s="17">
        <f t="shared" ref="E14:E33" si="0">ROUND(D14*1.02,2)</f>
        <v>2896.81</v>
      </c>
    </row>
    <row r="15" spans="1:7" x14ac:dyDescent="0.2">
      <c r="A15" s="6"/>
      <c r="B15" s="6"/>
      <c r="C15" s="19">
        <v>2</v>
      </c>
      <c r="D15" s="100">
        <v>2937.04</v>
      </c>
      <c r="E15" s="17">
        <f t="shared" si="0"/>
        <v>2995.78</v>
      </c>
      <c r="F15" s="68"/>
    </row>
    <row r="16" spans="1:7" x14ac:dyDescent="0.2">
      <c r="A16" s="6"/>
      <c r="B16" s="6"/>
      <c r="C16" s="19">
        <v>3</v>
      </c>
      <c r="D16" s="100">
        <v>3034.04</v>
      </c>
      <c r="E16" s="17">
        <f t="shared" si="0"/>
        <v>3094.72</v>
      </c>
      <c r="F16" s="68"/>
    </row>
    <row r="17" spans="1:10" x14ac:dyDescent="0.2">
      <c r="A17" s="6"/>
      <c r="B17" s="6"/>
      <c r="C17" s="19">
        <v>4</v>
      </c>
      <c r="D17" s="100">
        <v>3131.13</v>
      </c>
      <c r="E17" s="17">
        <f t="shared" si="0"/>
        <v>3193.75</v>
      </c>
      <c r="F17" s="68"/>
    </row>
    <row r="18" spans="1:10" x14ac:dyDescent="0.2">
      <c r="A18" s="6"/>
      <c r="B18" s="6"/>
      <c r="C18" s="20">
        <v>5</v>
      </c>
      <c r="D18" s="102">
        <v>3228.16</v>
      </c>
      <c r="E18" s="21">
        <f t="shared" si="0"/>
        <v>3292.72</v>
      </c>
      <c r="F18" s="68"/>
    </row>
    <row r="19" spans="1:10" x14ac:dyDescent="0.2">
      <c r="A19" s="6"/>
      <c r="B19" s="6"/>
      <c r="C19" s="19">
        <v>6</v>
      </c>
      <c r="D19" s="100">
        <v>3325.1</v>
      </c>
      <c r="E19" s="17">
        <f t="shared" si="0"/>
        <v>3391.6</v>
      </c>
      <c r="F19" s="68"/>
    </row>
    <row r="20" spans="1:10" x14ac:dyDescent="0.2">
      <c r="A20" s="6"/>
      <c r="B20" s="6"/>
      <c r="C20" s="19">
        <v>7</v>
      </c>
      <c r="D20" s="100">
        <v>3365.31</v>
      </c>
      <c r="E20" s="17">
        <f t="shared" si="0"/>
        <v>3432.62</v>
      </c>
      <c r="F20" s="68"/>
    </row>
    <row r="21" spans="1:10" x14ac:dyDescent="0.2">
      <c r="A21" s="6"/>
      <c r="B21" s="6"/>
      <c r="C21" s="19">
        <v>8</v>
      </c>
      <c r="D21" s="100">
        <v>3405.61</v>
      </c>
      <c r="E21" s="17">
        <f t="shared" si="0"/>
        <v>3473.72</v>
      </c>
      <c r="F21" s="68"/>
    </row>
    <row r="22" spans="1:10" x14ac:dyDescent="0.2">
      <c r="A22" s="6"/>
      <c r="B22" s="6"/>
      <c r="C22" s="19">
        <v>9</v>
      </c>
      <c r="D22" s="100">
        <v>3445.87</v>
      </c>
      <c r="E22" s="17">
        <f t="shared" si="0"/>
        <v>3514.79</v>
      </c>
      <c r="F22" s="68"/>
    </row>
    <row r="23" spans="1:10" x14ac:dyDescent="0.2">
      <c r="A23" s="6"/>
      <c r="B23" s="6"/>
      <c r="C23" s="20">
        <v>10</v>
      </c>
      <c r="D23" s="102">
        <v>3486.13</v>
      </c>
      <c r="E23" s="21">
        <f t="shared" si="0"/>
        <v>3555.85</v>
      </c>
      <c r="F23" s="68"/>
    </row>
    <row r="24" spans="1:10" x14ac:dyDescent="0.2">
      <c r="A24" s="6"/>
      <c r="B24" s="6"/>
      <c r="C24" s="19">
        <v>11</v>
      </c>
      <c r="D24" s="101">
        <v>3526.31</v>
      </c>
      <c r="E24" s="17">
        <f t="shared" si="0"/>
        <v>3596.84</v>
      </c>
      <c r="F24" s="68"/>
      <c r="J24" s="70"/>
    </row>
    <row r="25" spans="1:10" x14ac:dyDescent="0.2">
      <c r="A25" s="6"/>
      <c r="B25" s="6"/>
      <c r="C25" s="19">
        <v>12</v>
      </c>
      <c r="D25" s="100">
        <v>3566.56</v>
      </c>
      <c r="E25" s="17">
        <f t="shared" si="0"/>
        <v>3637.89</v>
      </c>
      <c r="F25" s="68"/>
    </row>
    <row r="26" spans="1:10" x14ac:dyDescent="0.2">
      <c r="A26" s="6"/>
      <c r="B26" s="6"/>
      <c r="C26" s="19">
        <v>13</v>
      </c>
      <c r="D26" s="100">
        <v>3586.64</v>
      </c>
      <c r="E26" s="17">
        <f t="shared" si="0"/>
        <v>3658.37</v>
      </c>
      <c r="F26" s="68"/>
    </row>
    <row r="27" spans="1:10" x14ac:dyDescent="0.2">
      <c r="A27" s="6"/>
      <c r="B27" s="6"/>
      <c r="C27" s="19">
        <v>14</v>
      </c>
      <c r="D27" s="100">
        <v>3606.79</v>
      </c>
      <c r="E27" s="17">
        <f t="shared" si="0"/>
        <v>3678.93</v>
      </c>
      <c r="F27" s="68"/>
    </row>
    <row r="28" spans="1:10" x14ac:dyDescent="0.2">
      <c r="A28" s="6"/>
      <c r="B28" s="6"/>
      <c r="C28" s="20">
        <v>15</v>
      </c>
      <c r="D28" s="102">
        <v>3626.9</v>
      </c>
      <c r="E28" s="21">
        <f t="shared" si="0"/>
        <v>3699.44</v>
      </c>
      <c r="F28" s="68"/>
    </row>
    <row r="29" spans="1:10" x14ac:dyDescent="0.2">
      <c r="A29" s="6"/>
      <c r="B29" s="6"/>
      <c r="C29" s="19">
        <v>16</v>
      </c>
      <c r="D29" s="100">
        <v>3646.97</v>
      </c>
      <c r="E29" s="17">
        <f t="shared" si="0"/>
        <v>3719.91</v>
      </c>
      <c r="F29" s="68"/>
    </row>
    <row r="30" spans="1:10" x14ac:dyDescent="0.2">
      <c r="A30" s="6"/>
      <c r="B30" s="6"/>
      <c r="C30" s="19">
        <v>17</v>
      </c>
      <c r="D30" s="100">
        <v>3667.11</v>
      </c>
      <c r="E30" s="17">
        <f t="shared" si="0"/>
        <v>3740.45</v>
      </c>
      <c r="F30" s="68"/>
    </row>
    <row r="31" spans="1:10" x14ac:dyDescent="0.2">
      <c r="A31" s="6"/>
      <c r="B31" s="6"/>
      <c r="C31" s="19">
        <v>18</v>
      </c>
      <c r="D31" s="100">
        <v>3687.28</v>
      </c>
      <c r="E31" s="17">
        <f t="shared" si="0"/>
        <v>3761.03</v>
      </c>
      <c r="F31" s="68"/>
    </row>
    <row r="32" spans="1:10" x14ac:dyDescent="0.2">
      <c r="A32" s="6"/>
      <c r="B32" s="6"/>
      <c r="C32" s="19">
        <v>19</v>
      </c>
      <c r="D32" s="100">
        <v>3707.35</v>
      </c>
      <c r="E32" s="17">
        <f t="shared" si="0"/>
        <v>3781.5</v>
      </c>
      <c r="F32" s="68"/>
    </row>
    <row r="33" spans="1:16" x14ac:dyDescent="0.2">
      <c r="A33" s="6"/>
      <c r="B33" s="6"/>
      <c r="C33" s="22">
        <v>20</v>
      </c>
      <c r="D33" s="104">
        <v>3727.5</v>
      </c>
      <c r="E33" s="24">
        <f t="shared" si="0"/>
        <v>3802.05</v>
      </c>
      <c r="F33" s="68"/>
      <c r="G33" s="18"/>
    </row>
    <row r="34" spans="1:16" x14ac:dyDescent="0.2">
      <c r="A34" s="18"/>
      <c r="B34" s="18"/>
      <c r="C34" s="18"/>
      <c r="D34" s="103"/>
      <c r="E34" s="18"/>
      <c r="F34" s="18"/>
      <c r="G34" s="6"/>
    </row>
    <row r="35" spans="1:16" x14ac:dyDescent="0.2">
      <c r="A35" s="18"/>
      <c r="B35" s="18"/>
      <c r="C35" s="25"/>
      <c r="D35" s="6"/>
      <c r="E35" s="6"/>
      <c r="F35" s="6"/>
      <c r="G35" s="6"/>
    </row>
    <row r="36" spans="1:16" x14ac:dyDescent="0.2">
      <c r="A36" s="26"/>
      <c r="B36" s="18" t="s">
        <v>28</v>
      </c>
      <c r="C36" s="18"/>
      <c r="D36" s="18"/>
      <c r="E36" s="18"/>
      <c r="F36" s="27"/>
      <c r="G36" s="6"/>
      <c r="J36" s="95"/>
    </row>
    <row r="37" spans="1:16" x14ac:dyDescent="0.2">
      <c r="A37" s="18"/>
      <c r="B37" s="18"/>
      <c r="C37" s="92" t="s">
        <v>29</v>
      </c>
      <c r="D37" s="93"/>
      <c r="F37" s="116">
        <v>120.34</v>
      </c>
      <c r="G37" s="87"/>
      <c r="H37" s="87"/>
    </row>
    <row r="38" spans="1:16" x14ac:dyDescent="0.2">
      <c r="A38" s="18"/>
      <c r="B38" s="18"/>
      <c r="C38" s="18"/>
      <c r="D38" s="18"/>
      <c r="E38" s="18"/>
      <c r="F38" s="6"/>
      <c r="G38" s="88"/>
    </row>
    <row r="39" spans="1:16" x14ac:dyDescent="0.2">
      <c r="A39" s="28"/>
      <c r="B39" s="5"/>
      <c r="C39" s="29"/>
      <c r="D39" s="30"/>
      <c r="E39" s="5"/>
      <c r="F39" s="6"/>
      <c r="G39" s="6"/>
    </row>
    <row r="40" spans="1:16" x14ac:dyDescent="0.2">
      <c r="A40" s="28"/>
      <c r="B40" s="5"/>
      <c r="C40" s="29"/>
      <c r="D40" s="30"/>
      <c r="E40" s="5"/>
      <c r="F40" s="6"/>
      <c r="G40" s="6"/>
    </row>
    <row r="41" spans="1:16" x14ac:dyDescent="0.2">
      <c r="A41" s="7" t="s">
        <v>4</v>
      </c>
      <c r="B41" s="31"/>
      <c r="C41" s="31"/>
      <c r="D41" s="31"/>
      <c r="E41" s="31"/>
      <c r="F41" s="8"/>
      <c r="G41" s="32"/>
      <c r="N41" s="98"/>
      <c r="P41" s="71"/>
    </row>
    <row r="42" spans="1:16" x14ac:dyDescent="0.2">
      <c r="A42" s="33"/>
      <c r="B42" s="34" t="s">
        <v>5</v>
      </c>
      <c r="C42" s="35"/>
      <c r="D42" s="34" t="s">
        <v>6</v>
      </c>
      <c r="E42" s="35"/>
      <c r="F42" s="34" t="s">
        <v>7</v>
      </c>
      <c r="G42" s="35"/>
      <c r="N42" s="98"/>
      <c r="P42" s="71"/>
    </row>
    <row r="43" spans="1:16" x14ac:dyDescent="0.2">
      <c r="A43" s="36"/>
      <c r="B43" s="37" t="s">
        <v>25</v>
      </c>
      <c r="C43" s="12"/>
      <c r="D43" s="11" t="s">
        <v>25</v>
      </c>
      <c r="E43" s="12"/>
      <c r="F43" s="11" t="s">
        <v>25</v>
      </c>
      <c r="G43" s="12"/>
      <c r="N43" s="98"/>
      <c r="P43" s="71"/>
    </row>
    <row r="44" spans="1:16" x14ac:dyDescent="0.2">
      <c r="A44" s="38"/>
      <c r="B44" s="117">
        <f>D13</f>
        <v>44682</v>
      </c>
      <c r="C44" s="97">
        <f>E13</f>
        <v>44774</v>
      </c>
      <c r="D44" s="118">
        <f>D13</f>
        <v>44682</v>
      </c>
      <c r="E44" s="97">
        <f>E13</f>
        <v>44774</v>
      </c>
      <c r="F44" s="118">
        <f>D13</f>
        <v>44682</v>
      </c>
      <c r="G44" s="119">
        <f>E13</f>
        <v>44774</v>
      </c>
      <c r="N44" s="98"/>
      <c r="P44" s="71"/>
    </row>
    <row r="45" spans="1:16" x14ac:dyDescent="0.2">
      <c r="A45" s="15">
        <v>1</v>
      </c>
      <c r="B45" s="39"/>
      <c r="C45" s="39"/>
      <c r="D45" s="39"/>
      <c r="E45" s="39"/>
      <c r="F45" s="39"/>
      <c r="G45" s="39"/>
      <c r="N45" s="98"/>
      <c r="P45" s="71"/>
    </row>
    <row r="46" spans="1:16" x14ac:dyDescent="0.2">
      <c r="A46" s="19">
        <v>2</v>
      </c>
      <c r="B46" s="40"/>
      <c r="C46" s="40"/>
      <c r="D46" s="40"/>
      <c r="E46" s="40"/>
      <c r="F46" s="40"/>
      <c r="G46" s="40"/>
      <c r="I46" s="70"/>
    </row>
    <row r="47" spans="1:16" x14ac:dyDescent="0.2">
      <c r="A47" s="19">
        <v>3</v>
      </c>
      <c r="B47" s="16">
        <v>3198.48</v>
      </c>
      <c r="C47" s="17">
        <f>ROUND(B47*1.02,2)</f>
        <v>3262.45</v>
      </c>
      <c r="D47" s="16">
        <v>3198.48</v>
      </c>
      <c r="E47" s="17">
        <f>ROUND(D47*1.02,2)</f>
        <v>3262.45</v>
      </c>
      <c r="F47" s="16">
        <v>3328.44</v>
      </c>
      <c r="G47" s="17">
        <f>ROUND(F47*1.02,2)</f>
        <v>3395.01</v>
      </c>
      <c r="I47" s="70"/>
    </row>
    <row r="48" spans="1:16" x14ac:dyDescent="0.2">
      <c r="A48" s="19">
        <v>4</v>
      </c>
      <c r="B48" s="16">
        <v>3224.31</v>
      </c>
      <c r="C48" s="17">
        <f t="shared" ref="C48:C51" si="1">ROUND(B48*1.02,2)</f>
        <v>3288.8</v>
      </c>
      <c r="D48" s="16">
        <v>3224.31</v>
      </c>
      <c r="E48" s="17">
        <f t="shared" ref="E48:E51" si="2">ROUND(D48*1.02,2)</f>
        <v>3288.8</v>
      </c>
      <c r="F48" s="16">
        <v>3352.12</v>
      </c>
      <c r="G48" s="17">
        <f>ROUND(F48*1.02,2)</f>
        <v>3419.16</v>
      </c>
      <c r="I48" s="18"/>
    </row>
    <row r="49" spans="1:12" x14ac:dyDescent="0.2">
      <c r="A49" s="19">
        <v>5</v>
      </c>
      <c r="B49" s="16">
        <v>3249.69</v>
      </c>
      <c r="C49" s="17">
        <f t="shared" si="1"/>
        <v>3314.68</v>
      </c>
      <c r="D49" s="16">
        <v>3249.69</v>
      </c>
      <c r="E49" s="17">
        <f t="shared" si="2"/>
        <v>3314.68</v>
      </c>
      <c r="F49" s="16">
        <v>3377.19</v>
      </c>
      <c r="G49" s="17">
        <f>ROUND(F49*1.02,2)</f>
        <v>3444.73</v>
      </c>
      <c r="I49" s="18"/>
    </row>
    <row r="50" spans="1:12" x14ac:dyDescent="0.2">
      <c r="A50" s="19">
        <v>6</v>
      </c>
      <c r="B50" s="16">
        <v>3273.95</v>
      </c>
      <c r="C50" s="17">
        <f t="shared" si="1"/>
        <v>3339.43</v>
      </c>
      <c r="D50" s="16">
        <v>3273.95</v>
      </c>
      <c r="E50" s="17">
        <f t="shared" si="2"/>
        <v>3339.43</v>
      </c>
      <c r="F50" s="16">
        <v>3400.76</v>
      </c>
      <c r="G50" s="17">
        <f>ROUND(F50*1.02,2)</f>
        <v>3468.78</v>
      </c>
      <c r="I50" s="71"/>
    </row>
    <row r="51" spans="1:12" x14ac:dyDescent="0.2">
      <c r="A51" s="22">
        <v>7</v>
      </c>
      <c r="B51" s="23">
        <v>3325.86</v>
      </c>
      <c r="C51" s="17">
        <f t="shared" si="1"/>
        <v>3392.38</v>
      </c>
      <c r="D51" s="23">
        <v>3325.86</v>
      </c>
      <c r="E51" s="66">
        <f t="shared" si="2"/>
        <v>3392.38</v>
      </c>
      <c r="F51" s="23">
        <v>3451.79</v>
      </c>
      <c r="G51" s="24">
        <f>ROUND(F51*1.02,2)</f>
        <v>3520.83</v>
      </c>
      <c r="I51" s="71"/>
    </row>
    <row r="52" spans="1:12" x14ac:dyDescent="0.2">
      <c r="A52" s="18"/>
      <c r="B52" s="18"/>
      <c r="C52" s="99"/>
      <c r="D52" s="41"/>
      <c r="E52" s="18"/>
      <c r="F52" s="99"/>
      <c r="G52" s="6"/>
      <c r="I52" s="71"/>
    </row>
    <row r="53" spans="1:12" x14ac:dyDescent="0.2">
      <c r="A53" s="72"/>
      <c r="B53" s="18" t="s">
        <v>28</v>
      </c>
      <c r="C53" s="18"/>
      <c r="D53" s="18"/>
      <c r="E53" s="18"/>
      <c r="F53" s="27"/>
      <c r="G53" s="72"/>
      <c r="I53" s="71"/>
    </row>
    <row r="54" spans="1:12" x14ac:dyDescent="0.2">
      <c r="A54" s="72"/>
      <c r="B54" s="18"/>
      <c r="C54" s="92" t="s">
        <v>29</v>
      </c>
      <c r="D54" s="93"/>
      <c r="F54" s="116">
        <v>120.34</v>
      </c>
      <c r="G54" s="72"/>
      <c r="I54" s="71"/>
    </row>
    <row r="55" spans="1:12" x14ac:dyDescent="0.2">
      <c r="A55" s="18"/>
      <c r="B55" s="18"/>
      <c r="C55" s="71"/>
      <c r="D55" s="41"/>
      <c r="E55" s="89"/>
      <c r="F55" s="41"/>
      <c r="G55" s="72"/>
    </row>
    <row r="56" spans="1:12" x14ac:dyDescent="0.2">
      <c r="A56" s="18"/>
      <c r="B56" s="18"/>
      <c r="C56" s="71"/>
      <c r="D56" s="41"/>
      <c r="E56" s="71"/>
      <c r="F56" s="41"/>
      <c r="G56" s="72"/>
    </row>
    <row r="57" spans="1:12" x14ac:dyDescent="0.2">
      <c r="A57" s="18"/>
      <c r="B57" s="18"/>
      <c r="C57" s="71"/>
      <c r="D57" s="42"/>
      <c r="E57" s="71"/>
      <c r="F57" s="72"/>
      <c r="G57" s="72"/>
    </row>
    <row r="58" spans="1:12" x14ac:dyDescent="0.2">
      <c r="A58" s="18"/>
      <c r="B58" s="18"/>
      <c r="C58" s="71"/>
      <c r="D58" s="42"/>
      <c r="E58" s="71"/>
      <c r="F58" s="72"/>
      <c r="G58" s="6"/>
    </row>
    <row r="59" spans="1:12" x14ac:dyDescent="0.2">
      <c r="A59" s="120" t="s">
        <v>8</v>
      </c>
      <c r="B59" s="121"/>
      <c r="C59" s="121"/>
      <c r="D59" s="121"/>
      <c r="E59" s="121"/>
      <c r="F59" s="121"/>
      <c r="G59" s="122"/>
    </row>
    <row r="60" spans="1:12" x14ac:dyDescent="0.2">
      <c r="A60" s="43"/>
      <c r="B60" s="34" t="s">
        <v>5</v>
      </c>
      <c r="C60" s="35"/>
      <c r="D60" s="73" t="s">
        <v>6</v>
      </c>
      <c r="E60" s="74"/>
      <c r="F60" s="73" t="s">
        <v>7</v>
      </c>
      <c r="G60" s="74"/>
    </row>
    <row r="61" spans="1:12" x14ac:dyDescent="0.2">
      <c r="A61" s="44"/>
      <c r="B61" s="37" t="s">
        <v>3</v>
      </c>
      <c r="C61" s="12"/>
      <c r="D61" s="11" t="s">
        <v>25</v>
      </c>
      <c r="E61" s="12"/>
      <c r="F61" s="11" t="s">
        <v>26</v>
      </c>
      <c r="G61" s="12"/>
    </row>
    <row r="62" spans="1:12" x14ac:dyDescent="0.2">
      <c r="A62" s="38"/>
      <c r="B62" s="117">
        <f>D13</f>
        <v>44682</v>
      </c>
      <c r="C62" s="97">
        <f>E13</f>
        <v>44774</v>
      </c>
      <c r="D62" s="117">
        <f>D13</f>
        <v>44682</v>
      </c>
      <c r="E62" s="97">
        <f>E13</f>
        <v>44774</v>
      </c>
      <c r="F62" s="117">
        <f>D13</f>
        <v>44682</v>
      </c>
      <c r="G62" s="97">
        <f>E13</f>
        <v>44774</v>
      </c>
    </row>
    <row r="63" spans="1:12" x14ac:dyDescent="0.2">
      <c r="A63" s="45" t="s">
        <v>9</v>
      </c>
      <c r="B63" s="46"/>
      <c r="C63" s="47"/>
      <c r="D63" s="46"/>
      <c r="E63" s="47"/>
      <c r="F63" s="48"/>
      <c r="G63" s="49"/>
      <c r="L63" s="105"/>
    </row>
    <row r="64" spans="1:12" x14ac:dyDescent="0.2">
      <c r="A64" s="15">
        <v>1</v>
      </c>
      <c r="B64" s="16">
        <v>3603.79</v>
      </c>
      <c r="C64" s="17">
        <f t="shared" ref="C64:C83" si="3">ROUND(B64*1.02,2)</f>
        <v>3675.87</v>
      </c>
      <c r="D64" s="16">
        <v>3744.71</v>
      </c>
      <c r="E64" s="17">
        <f>ROUND(D64*1.02,2)</f>
        <v>3819.6</v>
      </c>
      <c r="F64" s="16">
        <v>3939.71</v>
      </c>
      <c r="G64" s="17">
        <f>ROUND(F64*1.02,2)</f>
        <v>4018.5</v>
      </c>
      <c r="L64" s="105"/>
    </row>
    <row r="65" spans="1:12" x14ac:dyDescent="0.2">
      <c r="A65" s="19">
        <v>2</v>
      </c>
      <c r="B65" s="16">
        <v>3669.4</v>
      </c>
      <c r="C65" s="17">
        <f t="shared" si="3"/>
        <v>3742.79</v>
      </c>
      <c r="D65" s="16">
        <v>3814.42</v>
      </c>
      <c r="E65" s="17">
        <f t="shared" ref="E65:E83" si="4">ROUND(D65*1.02,2)</f>
        <v>3890.71</v>
      </c>
      <c r="F65" s="16">
        <v>4008.22</v>
      </c>
      <c r="G65" s="17">
        <f t="shared" ref="G65:G83" si="5">ROUND(F65*1.02,2)</f>
        <v>4088.38</v>
      </c>
      <c r="H65" s="70"/>
      <c r="L65" s="105"/>
    </row>
    <row r="66" spans="1:12" x14ac:dyDescent="0.2">
      <c r="A66" s="19">
        <v>3</v>
      </c>
      <c r="B66" s="16">
        <v>3735.43</v>
      </c>
      <c r="C66" s="17">
        <f t="shared" si="3"/>
        <v>3810.14</v>
      </c>
      <c r="D66" s="16">
        <v>3880.34</v>
      </c>
      <c r="E66" s="17">
        <f t="shared" si="4"/>
        <v>3957.95</v>
      </c>
      <c r="F66" s="16">
        <v>4076.78</v>
      </c>
      <c r="G66" s="17">
        <f t="shared" si="5"/>
        <v>4158.32</v>
      </c>
      <c r="H66" s="70"/>
      <c r="L66" s="105"/>
    </row>
    <row r="67" spans="1:12" x14ac:dyDescent="0.2">
      <c r="A67" s="19">
        <v>4</v>
      </c>
      <c r="B67" s="16">
        <v>3799.85</v>
      </c>
      <c r="C67" s="17">
        <f t="shared" si="3"/>
        <v>3875.85</v>
      </c>
      <c r="D67" s="16">
        <v>3949.92</v>
      </c>
      <c r="E67" s="17">
        <f t="shared" si="4"/>
        <v>4028.92</v>
      </c>
      <c r="F67" s="16">
        <v>4146.51</v>
      </c>
      <c r="G67" s="17">
        <f t="shared" si="5"/>
        <v>4229.4399999999996</v>
      </c>
      <c r="H67" s="70"/>
      <c r="L67" s="105"/>
    </row>
    <row r="68" spans="1:12" x14ac:dyDescent="0.2">
      <c r="A68" s="20">
        <v>5</v>
      </c>
      <c r="B68" s="16">
        <v>3866.87</v>
      </c>
      <c r="C68" s="21">
        <f t="shared" si="3"/>
        <v>3944.21</v>
      </c>
      <c r="D68" s="16">
        <v>4018.32</v>
      </c>
      <c r="E68" s="21">
        <f t="shared" si="4"/>
        <v>4098.6899999999996</v>
      </c>
      <c r="F68" s="16">
        <v>4216.0600000000004</v>
      </c>
      <c r="G68" s="21">
        <f t="shared" si="5"/>
        <v>4300.38</v>
      </c>
      <c r="H68" s="71"/>
      <c r="L68" s="105"/>
    </row>
    <row r="69" spans="1:12" x14ac:dyDescent="0.2">
      <c r="A69" s="19">
        <v>6</v>
      </c>
      <c r="B69" s="16">
        <v>4004.67</v>
      </c>
      <c r="C69" s="17">
        <f t="shared" si="3"/>
        <v>4084.76</v>
      </c>
      <c r="D69" s="16">
        <v>4164.51</v>
      </c>
      <c r="E69" s="17">
        <f t="shared" si="4"/>
        <v>4247.8</v>
      </c>
      <c r="F69" s="16">
        <v>4366.2700000000004</v>
      </c>
      <c r="G69" s="17">
        <f t="shared" si="5"/>
        <v>4453.6000000000004</v>
      </c>
      <c r="H69" s="71"/>
      <c r="L69" s="105"/>
    </row>
    <row r="70" spans="1:12" x14ac:dyDescent="0.2">
      <c r="A70" s="19">
        <v>7</v>
      </c>
      <c r="B70" s="16">
        <v>4072.81</v>
      </c>
      <c r="C70" s="17">
        <f t="shared" si="3"/>
        <v>4154.2700000000004</v>
      </c>
      <c r="D70" s="16">
        <v>4234.5600000000004</v>
      </c>
      <c r="E70" s="17">
        <f t="shared" si="4"/>
        <v>4319.25</v>
      </c>
      <c r="F70" s="16">
        <v>4433.25</v>
      </c>
      <c r="G70" s="17">
        <f t="shared" si="5"/>
        <v>4521.92</v>
      </c>
      <c r="H70" s="71"/>
      <c r="L70" s="105"/>
    </row>
    <row r="71" spans="1:12" x14ac:dyDescent="0.2">
      <c r="A71" s="19">
        <v>8</v>
      </c>
      <c r="B71" s="16">
        <v>4138.6099999999997</v>
      </c>
      <c r="C71" s="17">
        <f t="shared" si="3"/>
        <v>4221.38</v>
      </c>
      <c r="D71" s="16">
        <v>4305.6499999999996</v>
      </c>
      <c r="E71" s="17">
        <f t="shared" si="4"/>
        <v>4391.76</v>
      </c>
      <c r="F71" s="16">
        <v>4504.38</v>
      </c>
      <c r="G71" s="17">
        <f t="shared" si="5"/>
        <v>4594.47</v>
      </c>
      <c r="H71" s="71"/>
      <c r="L71" s="105"/>
    </row>
    <row r="72" spans="1:12" x14ac:dyDescent="0.2">
      <c r="A72" s="19">
        <v>9</v>
      </c>
      <c r="B72" s="16">
        <v>4208.3</v>
      </c>
      <c r="C72" s="17">
        <f t="shared" si="3"/>
        <v>4292.47</v>
      </c>
      <c r="D72" s="16">
        <v>4376.59</v>
      </c>
      <c r="E72" s="17">
        <f t="shared" si="4"/>
        <v>4464.12</v>
      </c>
      <c r="F72" s="16">
        <v>4575.38</v>
      </c>
      <c r="G72" s="17">
        <f t="shared" si="5"/>
        <v>4666.8900000000003</v>
      </c>
      <c r="H72" s="71"/>
      <c r="L72" s="105"/>
    </row>
    <row r="73" spans="1:12" x14ac:dyDescent="0.2">
      <c r="A73" s="67">
        <v>10</v>
      </c>
      <c r="B73" s="16">
        <v>4274.09</v>
      </c>
      <c r="C73" s="21">
        <f t="shared" si="3"/>
        <v>4359.57</v>
      </c>
      <c r="D73" s="16">
        <v>4447.87</v>
      </c>
      <c r="E73" s="21">
        <f t="shared" si="4"/>
        <v>4536.83</v>
      </c>
      <c r="F73" s="16">
        <v>4645.21</v>
      </c>
      <c r="G73" s="21">
        <f t="shared" si="5"/>
        <v>4738.1099999999997</v>
      </c>
      <c r="H73" s="71"/>
      <c r="L73" s="105"/>
    </row>
    <row r="74" spans="1:12" x14ac:dyDescent="0.2">
      <c r="A74" s="19">
        <v>11</v>
      </c>
      <c r="B74" s="16">
        <v>4353.38</v>
      </c>
      <c r="C74" s="17">
        <f t="shared" si="3"/>
        <v>4440.45</v>
      </c>
      <c r="D74" s="16">
        <v>4516.3599999999997</v>
      </c>
      <c r="E74" s="17">
        <f t="shared" si="4"/>
        <v>4606.6899999999996</v>
      </c>
      <c r="F74" s="16">
        <v>4715.12</v>
      </c>
      <c r="G74" s="17">
        <f t="shared" si="5"/>
        <v>4809.42</v>
      </c>
      <c r="H74" s="71"/>
      <c r="L74" s="105"/>
    </row>
    <row r="75" spans="1:12" x14ac:dyDescent="0.2">
      <c r="A75" s="19">
        <v>12</v>
      </c>
      <c r="B75" s="16">
        <v>4401.17</v>
      </c>
      <c r="C75" s="17">
        <f t="shared" si="3"/>
        <v>4489.1899999999996</v>
      </c>
      <c r="D75" s="16">
        <v>4580.5</v>
      </c>
      <c r="E75" s="17">
        <f t="shared" si="4"/>
        <v>4672.1099999999997</v>
      </c>
      <c r="F75" s="16">
        <v>4779.34</v>
      </c>
      <c r="G75" s="17">
        <f t="shared" si="5"/>
        <v>4874.93</v>
      </c>
      <c r="H75" s="71"/>
      <c r="L75" s="105"/>
    </row>
    <row r="76" spans="1:12" x14ac:dyDescent="0.2">
      <c r="A76" s="19">
        <v>13</v>
      </c>
      <c r="B76" s="16">
        <v>4468.26</v>
      </c>
      <c r="C76" s="17">
        <f t="shared" si="3"/>
        <v>4557.63</v>
      </c>
      <c r="D76" s="16">
        <v>4651.6099999999997</v>
      </c>
      <c r="E76" s="17">
        <f t="shared" si="4"/>
        <v>4744.6400000000003</v>
      </c>
      <c r="F76" s="16">
        <v>4850.42</v>
      </c>
      <c r="G76" s="17">
        <f t="shared" si="5"/>
        <v>4947.43</v>
      </c>
      <c r="H76" s="71"/>
      <c r="L76" s="105"/>
    </row>
    <row r="77" spans="1:12" x14ac:dyDescent="0.2">
      <c r="A77" s="19">
        <v>14</v>
      </c>
      <c r="B77" s="16">
        <v>4535.3</v>
      </c>
      <c r="C77" s="17">
        <f t="shared" si="3"/>
        <v>4626.01</v>
      </c>
      <c r="D77" s="16">
        <v>4718.6899999999996</v>
      </c>
      <c r="E77" s="17">
        <f t="shared" si="4"/>
        <v>4813.0600000000004</v>
      </c>
      <c r="F77" s="16">
        <v>4918.93</v>
      </c>
      <c r="G77" s="17">
        <f t="shared" si="5"/>
        <v>5017.3100000000004</v>
      </c>
      <c r="H77" s="71"/>
      <c r="L77" s="105"/>
    </row>
    <row r="78" spans="1:12" x14ac:dyDescent="0.2">
      <c r="A78" s="20">
        <v>15</v>
      </c>
      <c r="B78" s="16">
        <v>4603.83</v>
      </c>
      <c r="C78" s="21">
        <f t="shared" si="3"/>
        <v>4695.91</v>
      </c>
      <c r="D78" s="16">
        <v>4789.68</v>
      </c>
      <c r="E78" s="21">
        <f t="shared" si="4"/>
        <v>4885.47</v>
      </c>
      <c r="F78" s="16">
        <v>4990.2</v>
      </c>
      <c r="G78" s="21">
        <f t="shared" si="5"/>
        <v>5090</v>
      </c>
      <c r="H78" s="71"/>
      <c r="L78" s="105"/>
    </row>
    <row r="79" spans="1:12" x14ac:dyDescent="0.2">
      <c r="A79" s="19">
        <v>16</v>
      </c>
      <c r="B79" s="16">
        <v>4670.67</v>
      </c>
      <c r="C79" s="17">
        <f t="shared" si="3"/>
        <v>4764.08</v>
      </c>
      <c r="D79" s="16">
        <v>4860.76</v>
      </c>
      <c r="E79" s="17">
        <f t="shared" si="4"/>
        <v>4957.9799999999996</v>
      </c>
      <c r="F79" s="16">
        <v>5061.1499999999996</v>
      </c>
      <c r="G79" s="17">
        <f t="shared" si="5"/>
        <v>5162.37</v>
      </c>
      <c r="H79" s="71"/>
      <c r="L79" s="105"/>
    </row>
    <row r="80" spans="1:12" x14ac:dyDescent="0.2">
      <c r="A80" s="19">
        <v>17</v>
      </c>
      <c r="B80" s="16">
        <v>4737.8500000000004</v>
      </c>
      <c r="C80" s="17">
        <f t="shared" si="3"/>
        <v>4832.6099999999997</v>
      </c>
      <c r="D80" s="16">
        <v>4932.01</v>
      </c>
      <c r="E80" s="17">
        <f t="shared" si="4"/>
        <v>5030.6499999999996</v>
      </c>
      <c r="F80" s="16">
        <v>5132.1899999999996</v>
      </c>
      <c r="G80" s="17">
        <f t="shared" si="5"/>
        <v>5234.83</v>
      </c>
      <c r="H80" s="71"/>
      <c r="L80" s="105"/>
    </row>
    <row r="81" spans="1:12" x14ac:dyDescent="0.2">
      <c r="A81" s="19">
        <v>18</v>
      </c>
      <c r="B81" s="16">
        <v>4803.6099999999997</v>
      </c>
      <c r="C81" s="17">
        <f t="shared" si="3"/>
        <v>4899.68</v>
      </c>
      <c r="D81" s="16">
        <v>5000.71</v>
      </c>
      <c r="E81" s="17">
        <f t="shared" si="4"/>
        <v>5100.72</v>
      </c>
      <c r="F81" s="16">
        <v>5199.3599999999997</v>
      </c>
      <c r="G81" s="17">
        <f t="shared" si="5"/>
        <v>5303.35</v>
      </c>
      <c r="H81" s="71"/>
      <c r="L81" s="105"/>
    </row>
    <row r="82" spans="1:12" x14ac:dyDescent="0.2">
      <c r="A82" s="19">
        <v>19</v>
      </c>
      <c r="B82" s="16">
        <v>4866.1499999999996</v>
      </c>
      <c r="C82" s="17">
        <f t="shared" si="3"/>
        <v>4963.47</v>
      </c>
      <c r="D82" s="16">
        <v>5071.8</v>
      </c>
      <c r="E82" s="17">
        <f t="shared" si="4"/>
        <v>5173.24</v>
      </c>
      <c r="F82" s="16">
        <v>5270.42</v>
      </c>
      <c r="G82" s="17">
        <f t="shared" si="5"/>
        <v>5375.83</v>
      </c>
      <c r="H82" s="71"/>
      <c r="L82" s="105"/>
    </row>
    <row r="83" spans="1:12" x14ac:dyDescent="0.2">
      <c r="A83" s="20">
        <v>20</v>
      </c>
      <c r="B83" s="16">
        <v>4937.6099999999997</v>
      </c>
      <c r="C83" s="21">
        <f t="shared" si="3"/>
        <v>5036.3599999999997</v>
      </c>
      <c r="D83" s="16">
        <v>5142.82</v>
      </c>
      <c r="E83" s="21">
        <f t="shared" si="4"/>
        <v>5245.68</v>
      </c>
      <c r="F83" s="16">
        <v>5341.58</v>
      </c>
      <c r="G83" s="21">
        <f t="shared" si="5"/>
        <v>5448.41</v>
      </c>
      <c r="H83" s="71"/>
      <c r="I83" s="69"/>
      <c r="J83" s="69"/>
      <c r="K83" s="69"/>
    </row>
    <row r="84" spans="1:12" x14ac:dyDescent="0.2">
      <c r="A84" s="50" t="s">
        <v>10</v>
      </c>
      <c r="B84" s="80">
        <v>4974.5</v>
      </c>
      <c r="C84" s="81">
        <f t="shared" ref="C84:C93" si="6">ROUND(+B84+$B$83*0.02,2)</f>
        <v>5073.25</v>
      </c>
      <c r="D84" s="80">
        <v>5179.16</v>
      </c>
      <c r="E84" s="81">
        <f t="shared" ref="E84:E93" si="7">ROUND(+D84+$D$83*0.02,2)</f>
        <v>5282.02</v>
      </c>
      <c r="F84" s="80">
        <v>5377.75</v>
      </c>
      <c r="G84" s="81">
        <f t="shared" ref="G84:G93" si="8">ROUND(+F84+$F$83*0.02,2)</f>
        <v>5484.58</v>
      </c>
      <c r="H84" s="71"/>
      <c r="I84" s="69"/>
      <c r="J84" s="69"/>
      <c r="K84" s="69"/>
    </row>
    <row r="85" spans="1:12" x14ac:dyDescent="0.2">
      <c r="A85" s="50" t="s">
        <v>11</v>
      </c>
      <c r="B85" s="80">
        <v>5007.2</v>
      </c>
      <c r="C85" s="81">
        <f t="shared" si="6"/>
        <v>5105.95</v>
      </c>
      <c r="D85" s="80">
        <v>5213.67</v>
      </c>
      <c r="E85" s="81">
        <f t="shared" si="7"/>
        <v>5316.53</v>
      </c>
      <c r="F85" s="80">
        <v>5412.06</v>
      </c>
      <c r="G85" s="81">
        <f t="shared" si="8"/>
        <v>5518.89</v>
      </c>
      <c r="H85" s="71"/>
      <c r="I85" s="69"/>
      <c r="J85" s="69"/>
      <c r="K85" s="69"/>
    </row>
    <row r="86" spans="1:12" x14ac:dyDescent="0.2">
      <c r="A86" s="50" t="s">
        <v>12</v>
      </c>
      <c r="B86" s="80">
        <v>5040.34</v>
      </c>
      <c r="C86" s="81">
        <f t="shared" si="6"/>
        <v>5139.09</v>
      </c>
      <c r="D86" s="80">
        <v>5248.2</v>
      </c>
      <c r="E86" s="81">
        <f t="shared" si="7"/>
        <v>5351.06</v>
      </c>
      <c r="F86" s="80">
        <v>5446.34</v>
      </c>
      <c r="G86" s="81">
        <f t="shared" si="8"/>
        <v>5553.17</v>
      </c>
      <c r="H86" s="71"/>
      <c r="I86" s="69"/>
      <c r="J86" s="69"/>
      <c r="K86" s="69"/>
    </row>
    <row r="87" spans="1:12" x14ac:dyDescent="0.2">
      <c r="A87" s="50" t="s">
        <v>13</v>
      </c>
      <c r="B87" s="80">
        <v>5073.4799999999996</v>
      </c>
      <c r="C87" s="81">
        <f t="shared" si="6"/>
        <v>5172.2299999999996</v>
      </c>
      <c r="D87" s="80">
        <v>5282.73</v>
      </c>
      <c r="E87" s="81">
        <f t="shared" si="7"/>
        <v>5385.59</v>
      </c>
      <c r="F87" s="80">
        <v>5480.65</v>
      </c>
      <c r="G87" s="81">
        <f t="shared" si="8"/>
        <v>5587.48</v>
      </c>
      <c r="H87" s="71"/>
      <c r="I87" s="69"/>
      <c r="J87" s="69"/>
      <c r="K87" s="69"/>
    </row>
    <row r="88" spans="1:12" x14ac:dyDescent="0.2">
      <c r="A88" s="51" t="s">
        <v>14</v>
      </c>
      <c r="B88" s="80">
        <v>5106.63</v>
      </c>
      <c r="C88" s="83">
        <f t="shared" si="6"/>
        <v>5205.38</v>
      </c>
      <c r="D88" s="80">
        <v>5317.27</v>
      </c>
      <c r="E88" s="81">
        <f t="shared" si="7"/>
        <v>5420.13</v>
      </c>
      <c r="F88" s="80">
        <v>5514.96</v>
      </c>
      <c r="G88" s="81">
        <f t="shared" si="8"/>
        <v>5621.79</v>
      </c>
      <c r="H88" s="70"/>
      <c r="I88" s="69"/>
      <c r="J88" s="69"/>
      <c r="K88" s="69"/>
    </row>
    <row r="89" spans="1:12" x14ac:dyDescent="0.2">
      <c r="A89" s="50" t="s">
        <v>15</v>
      </c>
      <c r="B89" s="80">
        <v>5139.74</v>
      </c>
      <c r="C89" s="81">
        <f t="shared" si="6"/>
        <v>5238.49</v>
      </c>
      <c r="D89" s="80">
        <v>5351.77</v>
      </c>
      <c r="E89" s="81">
        <f t="shared" si="7"/>
        <v>5454.63</v>
      </c>
      <c r="F89" s="80">
        <v>5549.27</v>
      </c>
      <c r="G89" s="81">
        <f t="shared" si="8"/>
        <v>5656.1</v>
      </c>
      <c r="H89" s="70"/>
      <c r="I89" s="69"/>
      <c r="J89" s="69"/>
      <c r="K89" s="69"/>
    </row>
    <row r="90" spans="1:12" x14ac:dyDescent="0.2">
      <c r="A90" s="50" t="s">
        <v>16</v>
      </c>
      <c r="B90" s="80">
        <v>5172.8900000000003</v>
      </c>
      <c r="C90" s="81">
        <f t="shared" si="6"/>
        <v>5271.64</v>
      </c>
      <c r="D90" s="80">
        <v>5386.3</v>
      </c>
      <c r="E90" s="81">
        <f t="shared" si="7"/>
        <v>5489.16</v>
      </c>
      <c r="F90" s="80">
        <v>5583.58</v>
      </c>
      <c r="G90" s="81">
        <f t="shared" si="8"/>
        <v>5690.41</v>
      </c>
      <c r="H90" s="70"/>
      <c r="I90" s="69"/>
      <c r="J90" s="69"/>
      <c r="K90" s="69"/>
    </row>
    <row r="91" spans="1:12" x14ac:dyDescent="0.2">
      <c r="A91" s="50" t="s">
        <v>17</v>
      </c>
      <c r="B91" s="80">
        <v>5206.03</v>
      </c>
      <c r="C91" s="81">
        <f t="shared" si="6"/>
        <v>5304.78</v>
      </c>
      <c r="D91" s="80">
        <v>5420.84</v>
      </c>
      <c r="E91" s="81">
        <f t="shared" si="7"/>
        <v>5523.7</v>
      </c>
      <c r="F91" s="80">
        <v>5617.89</v>
      </c>
      <c r="G91" s="81">
        <f t="shared" si="8"/>
        <v>5724.72</v>
      </c>
      <c r="H91" s="70"/>
      <c r="I91" s="69"/>
      <c r="J91" s="69"/>
      <c r="K91" s="69"/>
    </row>
    <row r="92" spans="1:12" x14ac:dyDescent="0.2">
      <c r="A92" s="50" t="s">
        <v>18</v>
      </c>
      <c r="B92" s="80">
        <v>5239.17</v>
      </c>
      <c r="C92" s="81">
        <f t="shared" si="6"/>
        <v>5337.92</v>
      </c>
      <c r="D92" s="80">
        <v>5455.37</v>
      </c>
      <c r="E92" s="81">
        <f t="shared" si="7"/>
        <v>5558.23</v>
      </c>
      <c r="F92" s="80">
        <v>5652.17</v>
      </c>
      <c r="G92" s="81">
        <f t="shared" si="8"/>
        <v>5759</v>
      </c>
      <c r="H92" s="70"/>
      <c r="I92" s="69"/>
      <c r="J92" s="69"/>
      <c r="K92" s="69"/>
    </row>
    <row r="93" spans="1:12" x14ac:dyDescent="0.2">
      <c r="A93" s="50" t="s">
        <v>19</v>
      </c>
      <c r="B93" s="80">
        <v>5272.48</v>
      </c>
      <c r="C93" s="81">
        <f t="shared" si="6"/>
        <v>5371.23</v>
      </c>
      <c r="D93" s="80">
        <v>5491.39</v>
      </c>
      <c r="E93" s="81">
        <f t="shared" si="7"/>
        <v>5594.25</v>
      </c>
      <c r="F93" s="80">
        <v>5687.87</v>
      </c>
      <c r="G93" s="81">
        <f t="shared" si="8"/>
        <v>5794.7</v>
      </c>
      <c r="H93" s="70"/>
      <c r="I93" s="69"/>
      <c r="J93" s="69"/>
      <c r="K93" s="69"/>
    </row>
    <row r="94" spans="1:12" x14ac:dyDescent="0.2">
      <c r="A94" s="13"/>
      <c r="B94" s="52"/>
      <c r="C94" s="53"/>
      <c r="D94" s="54"/>
      <c r="E94" s="55"/>
      <c r="F94" s="54"/>
      <c r="G94" s="53"/>
      <c r="H94" s="70"/>
      <c r="I94" s="69"/>
      <c r="J94" s="69"/>
      <c r="K94" s="69"/>
    </row>
    <row r="95" spans="1:12" x14ac:dyDescent="0.2">
      <c r="A95" s="56"/>
      <c r="B95" s="57"/>
      <c r="C95" s="18"/>
      <c r="D95" s="58"/>
      <c r="E95" s="18"/>
      <c r="F95" s="58"/>
      <c r="G95" s="18"/>
      <c r="J95" s="71"/>
      <c r="K95" s="70"/>
      <c r="L95" s="70"/>
    </row>
    <row r="96" spans="1:12" x14ac:dyDescent="0.2">
      <c r="A96" s="59"/>
      <c r="B96" s="57"/>
      <c r="C96" s="18"/>
      <c r="D96" s="58"/>
      <c r="E96" s="18"/>
      <c r="F96" s="58"/>
      <c r="G96" s="18"/>
      <c r="J96" s="71"/>
      <c r="K96" s="70"/>
      <c r="L96" s="70"/>
    </row>
    <row r="97" spans="1:13" x14ac:dyDescent="0.2">
      <c r="A97" s="60"/>
      <c r="B97" s="57"/>
      <c r="C97" s="18"/>
      <c r="D97" s="58"/>
      <c r="E97" s="18"/>
      <c r="F97" s="58"/>
      <c r="G97" s="18"/>
      <c r="J97" s="71"/>
    </row>
    <row r="98" spans="1:13" x14ac:dyDescent="0.2">
      <c r="A98" s="61" t="s">
        <v>20</v>
      </c>
      <c r="B98" s="6"/>
      <c r="C98" s="41"/>
      <c r="D98" s="58"/>
      <c r="E98" s="18"/>
      <c r="F98" s="58"/>
      <c r="G98" s="18"/>
      <c r="J98" s="71"/>
    </row>
    <row r="99" spans="1:13" x14ac:dyDescent="0.2">
      <c r="A99" s="60"/>
      <c r="B99" s="57" t="s">
        <v>21</v>
      </c>
      <c r="C99" s="41"/>
      <c r="D99" s="58"/>
      <c r="E99" s="18"/>
      <c r="F99" s="58"/>
      <c r="G99" s="18"/>
    </row>
    <row r="100" spans="1:13" x14ac:dyDescent="0.2">
      <c r="A100" s="6"/>
      <c r="B100" s="57"/>
      <c r="C100" s="18"/>
      <c r="D100" s="18"/>
      <c r="E100" s="27"/>
      <c r="F100" s="58"/>
      <c r="G100" s="18"/>
    </row>
    <row r="101" spans="1:13" x14ac:dyDescent="0.2">
      <c r="A101" s="18"/>
      <c r="B101" s="18" t="s">
        <v>28</v>
      </c>
      <c r="C101" s="18"/>
      <c r="D101" s="18"/>
      <c r="E101" s="18"/>
      <c r="F101" s="27"/>
      <c r="G101" s="18"/>
    </row>
    <row r="102" spans="1:13" x14ac:dyDescent="0.2">
      <c r="A102" s="56"/>
      <c r="B102" s="18"/>
      <c r="C102" s="92" t="s">
        <v>29</v>
      </c>
      <c r="D102" s="93"/>
      <c r="F102" s="116">
        <v>120.34</v>
      </c>
      <c r="G102" s="18"/>
    </row>
    <row r="103" spans="1:13" x14ac:dyDescent="0.2">
      <c r="A103" s="56"/>
      <c r="B103" s="18"/>
      <c r="C103" s="26"/>
      <c r="D103" s="6"/>
      <c r="E103" s="90"/>
      <c r="F103" s="18"/>
      <c r="G103" s="18"/>
    </row>
    <row r="104" spans="1:13" x14ac:dyDescent="0.2">
      <c r="A104" s="56"/>
      <c r="B104" s="18"/>
      <c r="C104" s="26"/>
      <c r="D104" s="6"/>
      <c r="E104" s="18"/>
      <c r="F104" s="18"/>
      <c r="G104" s="18"/>
    </row>
    <row r="105" spans="1:13" x14ac:dyDescent="0.2">
      <c r="A105" s="28"/>
      <c r="B105" s="18"/>
      <c r="C105" s="27"/>
      <c r="D105" s="42"/>
      <c r="E105" s="6"/>
      <c r="F105" s="6"/>
      <c r="G105" s="6"/>
    </row>
    <row r="106" spans="1:13" x14ac:dyDescent="0.2">
      <c r="A106" s="7" t="s">
        <v>22</v>
      </c>
      <c r="B106" s="31"/>
      <c r="C106" s="31"/>
      <c r="D106" s="31"/>
      <c r="E106" s="31"/>
      <c r="F106" s="8"/>
      <c r="G106" s="32"/>
    </row>
    <row r="107" spans="1:13" x14ac:dyDescent="0.2">
      <c r="A107" s="33"/>
      <c r="B107" s="73" t="s">
        <v>5</v>
      </c>
      <c r="C107" s="74"/>
      <c r="D107" s="73" t="s">
        <v>6</v>
      </c>
      <c r="E107" s="74"/>
      <c r="F107" s="73" t="s">
        <v>7</v>
      </c>
      <c r="G107" s="74"/>
    </row>
    <row r="108" spans="1:13" x14ac:dyDescent="0.2">
      <c r="A108" s="36"/>
      <c r="B108" s="75" t="s">
        <v>25</v>
      </c>
      <c r="C108" s="76"/>
      <c r="D108" s="77" t="s">
        <v>25</v>
      </c>
      <c r="E108" s="76"/>
      <c r="F108" s="77" t="s">
        <v>25</v>
      </c>
      <c r="G108" s="76"/>
    </row>
    <row r="109" spans="1:13" x14ac:dyDescent="0.2">
      <c r="A109" s="38"/>
      <c r="B109" s="78">
        <f>D13</f>
        <v>44682</v>
      </c>
      <c r="C109" s="79">
        <f>E13</f>
        <v>44774</v>
      </c>
      <c r="D109" s="78">
        <f>D13</f>
        <v>44682</v>
      </c>
      <c r="E109" s="79">
        <f>E13</f>
        <v>44774</v>
      </c>
      <c r="F109" s="78">
        <f>D13</f>
        <v>44682</v>
      </c>
      <c r="G109" s="79">
        <f>E13</f>
        <v>44774</v>
      </c>
    </row>
    <row r="110" spans="1:13" x14ac:dyDescent="0.2">
      <c r="A110" s="19">
        <v>1</v>
      </c>
      <c r="B110" s="80">
        <v>4367.7</v>
      </c>
      <c r="C110" s="81">
        <f t="shared" ref="C110:C129" si="9">ROUND(B110*1.02,2)</f>
        <v>4455.05</v>
      </c>
      <c r="D110" s="80">
        <v>4544.79</v>
      </c>
      <c r="E110" s="81">
        <f t="shared" ref="E110:E129" si="10">ROUND(D110*1.02,2)</f>
        <v>4635.6899999999996</v>
      </c>
      <c r="F110" s="80">
        <v>4745.13</v>
      </c>
      <c r="G110" s="81">
        <f t="shared" ref="G110:G129" si="11">ROUND(F110*1.02,2)</f>
        <v>4840.03</v>
      </c>
    </row>
    <row r="111" spans="1:13" x14ac:dyDescent="0.2">
      <c r="A111" s="19">
        <v>2</v>
      </c>
      <c r="B111" s="80">
        <v>4461.3900000000003</v>
      </c>
      <c r="C111" s="81">
        <f t="shared" si="9"/>
        <v>4550.62</v>
      </c>
      <c r="D111" s="80">
        <v>4643.2</v>
      </c>
      <c r="E111" s="81">
        <f t="shared" si="10"/>
        <v>4736.0600000000004</v>
      </c>
      <c r="F111" s="80">
        <v>4841.8900000000003</v>
      </c>
      <c r="G111" s="81">
        <f t="shared" si="11"/>
        <v>4938.7299999999996</v>
      </c>
      <c r="M111" s="106"/>
    </row>
    <row r="112" spans="1:13" x14ac:dyDescent="0.2">
      <c r="A112" s="19">
        <v>3</v>
      </c>
      <c r="B112" s="80">
        <v>4556.12</v>
      </c>
      <c r="C112" s="81">
        <f t="shared" si="9"/>
        <v>4647.24</v>
      </c>
      <c r="D112" s="80">
        <v>4741.22</v>
      </c>
      <c r="E112" s="81">
        <f t="shared" si="10"/>
        <v>4836.04</v>
      </c>
      <c r="F112" s="80">
        <v>4941.6499999999996</v>
      </c>
      <c r="G112" s="81">
        <f t="shared" si="11"/>
        <v>5040.4799999999996</v>
      </c>
      <c r="M112" s="106"/>
    </row>
    <row r="113" spans="1:13" x14ac:dyDescent="0.2">
      <c r="A113" s="19">
        <v>4</v>
      </c>
      <c r="B113" s="80">
        <v>4650.13</v>
      </c>
      <c r="C113" s="81">
        <f t="shared" si="9"/>
        <v>4743.13</v>
      </c>
      <c r="D113" s="80">
        <v>4841.13</v>
      </c>
      <c r="E113" s="81">
        <f t="shared" si="10"/>
        <v>4937.95</v>
      </c>
      <c r="F113" s="80">
        <v>5038.7700000000004</v>
      </c>
      <c r="G113" s="81">
        <f t="shared" si="11"/>
        <v>5139.55</v>
      </c>
      <c r="M113" s="106"/>
    </row>
    <row r="114" spans="1:13" x14ac:dyDescent="0.2">
      <c r="A114" s="20">
        <v>5</v>
      </c>
      <c r="B114" s="80">
        <v>4745.05</v>
      </c>
      <c r="C114" s="83">
        <f t="shared" si="9"/>
        <v>4839.95</v>
      </c>
      <c r="D114" s="80">
        <v>4938.5</v>
      </c>
      <c r="E114" s="83">
        <f t="shared" si="10"/>
        <v>5037.2700000000004</v>
      </c>
      <c r="F114" s="80">
        <v>5135.7</v>
      </c>
      <c r="G114" s="83">
        <f t="shared" si="11"/>
        <v>5238.41</v>
      </c>
      <c r="M114" s="106"/>
    </row>
    <row r="115" spans="1:13" x14ac:dyDescent="0.2">
      <c r="A115" s="19">
        <v>6</v>
      </c>
      <c r="B115" s="80">
        <v>4838.75</v>
      </c>
      <c r="C115" s="81">
        <f t="shared" si="9"/>
        <v>4935.53</v>
      </c>
      <c r="D115" s="80">
        <v>5037.47</v>
      </c>
      <c r="E115" s="81">
        <f t="shared" si="10"/>
        <v>5138.22</v>
      </c>
      <c r="F115" s="80">
        <v>5236.38</v>
      </c>
      <c r="G115" s="81">
        <f t="shared" si="11"/>
        <v>5341.11</v>
      </c>
      <c r="I115" t="s">
        <v>27</v>
      </c>
      <c r="M115" s="106"/>
    </row>
    <row r="116" spans="1:13" x14ac:dyDescent="0.2">
      <c r="A116" s="19">
        <v>7</v>
      </c>
      <c r="B116" s="80">
        <v>4930.3999999999996</v>
      </c>
      <c r="C116" s="81">
        <f t="shared" si="9"/>
        <v>5029.01</v>
      </c>
      <c r="D116" s="80">
        <v>5135.28</v>
      </c>
      <c r="E116" s="81">
        <f t="shared" si="10"/>
        <v>5237.99</v>
      </c>
      <c r="F116" s="80">
        <v>5337.37</v>
      </c>
      <c r="G116" s="81">
        <f t="shared" si="11"/>
        <v>5444.12</v>
      </c>
      <c r="M116" s="106"/>
    </row>
    <row r="117" spans="1:13" x14ac:dyDescent="0.2">
      <c r="A117" s="19">
        <v>8</v>
      </c>
      <c r="B117" s="80">
        <v>5025.53</v>
      </c>
      <c r="C117" s="81">
        <f t="shared" si="9"/>
        <v>5126.04</v>
      </c>
      <c r="D117" s="80">
        <v>5236.33</v>
      </c>
      <c r="E117" s="81">
        <f t="shared" si="10"/>
        <v>5341.06</v>
      </c>
      <c r="F117" s="80">
        <v>5434.35</v>
      </c>
      <c r="G117" s="81">
        <f t="shared" si="11"/>
        <v>5543.04</v>
      </c>
      <c r="M117" s="106"/>
    </row>
    <row r="118" spans="1:13" x14ac:dyDescent="0.2">
      <c r="A118" s="19">
        <v>9</v>
      </c>
      <c r="B118" s="80">
        <v>5119.1899999999996</v>
      </c>
      <c r="C118" s="81">
        <f t="shared" si="9"/>
        <v>5221.57</v>
      </c>
      <c r="D118" s="80">
        <v>5332.21</v>
      </c>
      <c r="E118" s="81">
        <f t="shared" si="10"/>
        <v>5438.85</v>
      </c>
      <c r="F118" s="80">
        <v>5530.91</v>
      </c>
      <c r="G118" s="81">
        <f t="shared" si="11"/>
        <v>5641.53</v>
      </c>
      <c r="M118" s="106"/>
    </row>
    <row r="119" spans="1:13" x14ac:dyDescent="0.2">
      <c r="A119" s="20">
        <v>10</v>
      </c>
      <c r="B119" s="80">
        <v>5214.21</v>
      </c>
      <c r="C119" s="83">
        <f t="shared" si="9"/>
        <v>5318.49</v>
      </c>
      <c r="D119" s="80">
        <v>5431.09</v>
      </c>
      <c r="E119" s="83">
        <f t="shared" si="10"/>
        <v>5539.71</v>
      </c>
      <c r="F119" s="80">
        <v>5630.56</v>
      </c>
      <c r="G119" s="83">
        <f t="shared" si="11"/>
        <v>5743.17</v>
      </c>
      <c r="M119" s="106"/>
    </row>
    <row r="120" spans="1:13" x14ac:dyDescent="0.2">
      <c r="A120" s="19">
        <v>11</v>
      </c>
      <c r="B120" s="80">
        <v>5307.72</v>
      </c>
      <c r="C120" s="81">
        <f t="shared" si="9"/>
        <v>5413.87</v>
      </c>
      <c r="D120" s="80">
        <v>5528.97</v>
      </c>
      <c r="E120" s="81">
        <f t="shared" si="10"/>
        <v>5639.55</v>
      </c>
      <c r="F120" s="80">
        <v>5727.49</v>
      </c>
      <c r="G120" s="81">
        <f t="shared" si="11"/>
        <v>5842.04</v>
      </c>
      <c r="M120" s="106"/>
    </row>
    <row r="121" spans="1:13" x14ac:dyDescent="0.2">
      <c r="A121" s="19">
        <v>12</v>
      </c>
      <c r="B121" s="80">
        <v>5394.28</v>
      </c>
      <c r="C121" s="81">
        <f t="shared" si="9"/>
        <v>5502.17</v>
      </c>
      <c r="D121" s="80">
        <v>5622.53</v>
      </c>
      <c r="E121" s="81">
        <f t="shared" si="10"/>
        <v>5734.98</v>
      </c>
      <c r="F121" s="80">
        <v>5821.37</v>
      </c>
      <c r="G121" s="81">
        <f t="shared" si="11"/>
        <v>5937.8</v>
      </c>
      <c r="M121" s="106"/>
    </row>
    <row r="122" spans="1:13" x14ac:dyDescent="0.2">
      <c r="A122" s="19">
        <v>13</v>
      </c>
      <c r="B122" s="80">
        <v>5489.19</v>
      </c>
      <c r="C122" s="81">
        <f t="shared" si="9"/>
        <v>5598.97</v>
      </c>
      <c r="D122" s="80">
        <v>5719.53</v>
      </c>
      <c r="E122" s="81">
        <f t="shared" si="10"/>
        <v>5833.92</v>
      </c>
      <c r="F122" s="80">
        <v>5918.2</v>
      </c>
      <c r="G122" s="81">
        <f t="shared" si="11"/>
        <v>6036.56</v>
      </c>
      <c r="M122" s="106"/>
    </row>
    <row r="123" spans="1:13" x14ac:dyDescent="0.2">
      <c r="A123" s="19">
        <v>14</v>
      </c>
      <c r="B123" s="80">
        <v>5582.95</v>
      </c>
      <c r="C123" s="81">
        <f t="shared" si="9"/>
        <v>5694.61</v>
      </c>
      <c r="D123" s="80">
        <v>5816.18</v>
      </c>
      <c r="E123" s="81">
        <f t="shared" si="10"/>
        <v>5932.5</v>
      </c>
      <c r="F123" s="80">
        <v>6016.69</v>
      </c>
      <c r="G123" s="81">
        <f t="shared" si="11"/>
        <v>6137.02</v>
      </c>
      <c r="M123" s="106"/>
    </row>
    <row r="124" spans="1:13" x14ac:dyDescent="0.2">
      <c r="A124" s="20">
        <v>15</v>
      </c>
      <c r="B124" s="80">
        <v>5677.96</v>
      </c>
      <c r="C124" s="83">
        <f t="shared" si="9"/>
        <v>5791.52</v>
      </c>
      <c r="D124" s="80">
        <v>5917.25</v>
      </c>
      <c r="E124" s="83">
        <f t="shared" si="10"/>
        <v>6035.6</v>
      </c>
      <c r="F124" s="80">
        <v>6114.65</v>
      </c>
      <c r="G124" s="83">
        <f t="shared" si="11"/>
        <v>6236.94</v>
      </c>
      <c r="M124" s="106"/>
    </row>
    <row r="125" spans="1:13" x14ac:dyDescent="0.2">
      <c r="A125" s="19">
        <v>16</v>
      </c>
      <c r="B125" s="80">
        <v>5771.68</v>
      </c>
      <c r="C125" s="81">
        <f t="shared" si="9"/>
        <v>5887.11</v>
      </c>
      <c r="D125" s="114">
        <v>6012.96</v>
      </c>
      <c r="E125" s="81">
        <f t="shared" si="10"/>
        <v>6133.22</v>
      </c>
      <c r="F125" s="114">
        <v>5826.6</v>
      </c>
      <c r="G125" s="81">
        <f t="shared" si="11"/>
        <v>5943.13</v>
      </c>
      <c r="M125" s="106"/>
    </row>
    <row r="126" spans="1:13" x14ac:dyDescent="0.2">
      <c r="A126" s="19">
        <v>17</v>
      </c>
      <c r="B126" s="80">
        <v>5863.54</v>
      </c>
      <c r="C126" s="81">
        <f t="shared" si="9"/>
        <v>5980.81</v>
      </c>
      <c r="D126" s="80">
        <v>6113.89</v>
      </c>
      <c r="E126" s="81">
        <f t="shared" si="10"/>
        <v>6236.17</v>
      </c>
      <c r="F126" s="80">
        <v>6312.79</v>
      </c>
      <c r="G126" s="81">
        <f t="shared" si="11"/>
        <v>6439.05</v>
      </c>
      <c r="M126" s="106"/>
    </row>
    <row r="127" spans="1:13" x14ac:dyDescent="0.2">
      <c r="A127" s="19">
        <v>18</v>
      </c>
      <c r="B127" s="80">
        <v>5958.55</v>
      </c>
      <c r="C127" s="81">
        <f t="shared" si="9"/>
        <v>6077.72</v>
      </c>
      <c r="D127" s="80">
        <v>6210.63</v>
      </c>
      <c r="E127" s="81">
        <f t="shared" si="10"/>
        <v>6334.84</v>
      </c>
      <c r="F127" s="80">
        <v>6410.9</v>
      </c>
      <c r="G127" s="81">
        <f t="shared" si="11"/>
        <v>6539.12</v>
      </c>
      <c r="M127" s="106"/>
    </row>
    <row r="128" spans="1:13" x14ac:dyDescent="0.2">
      <c r="A128" s="19">
        <v>19</v>
      </c>
      <c r="B128" s="80">
        <v>6052.34</v>
      </c>
      <c r="C128" s="81">
        <f t="shared" si="9"/>
        <v>6173.39</v>
      </c>
      <c r="D128" s="80">
        <v>6311.69</v>
      </c>
      <c r="E128" s="81">
        <f t="shared" si="10"/>
        <v>6437.92</v>
      </c>
      <c r="F128" s="80">
        <v>6510.59</v>
      </c>
      <c r="G128" s="81">
        <f t="shared" si="11"/>
        <v>6640.8</v>
      </c>
      <c r="M128" s="106"/>
    </row>
    <row r="129" spans="1:15" x14ac:dyDescent="0.2">
      <c r="A129" s="20">
        <v>20</v>
      </c>
      <c r="B129" s="82">
        <v>6147.34</v>
      </c>
      <c r="C129" s="83">
        <f t="shared" si="9"/>
        <v>6270.29</v>
      </c>
      <c r="D129" s="112">
        <v>6408.61</v>
      </c>
      <c r="E129" s="83">
        <f t="shared" si="10"/>
        <v>6536.78</v>
      </c>
      <c r="F129" s="82">
        <v>6609.07</v>
      </c>
      <c r="G129" s="83">
        <f t="shared" si="11"/>
        <v>6741.25</v>
      </c>
      <c r="I129" s="69"/>
      <c r="J129" s="69"/>
      <c r="K129" s="69"/>
      <c r="M129" s="106"/>
    </row>
    <row r="130" spans="1:15" x14ac:dyDescent="0.2">
      <c r="A130" s="107" t="s">
        <v>10</v>
      </c>
      <c r="B130" s="106">
        <v>6188.36</v>
      </c>
      <c r="C130" s="109">
        <f>ROUND(+B130+$B$129*0.02,2)</f>
        <v>6311.31</v>
      </c>
      <c r="D130" s="114">
        <v>6452.95</v>
      </c>
      <c r="E130" s="81">
        <f>ROUND(+D130+$D$129*0.02,2)</f>
        <v>6581.12</v>
      </c>
      <c r="F130" s="112">
        <v>6652.87</v>
      </c>
      <c r="G130" s="81">
        <f>ROUND(+F130+$F$129*0.02,2)</f>
        <v>6785.05</v>
      </c>
      <c r="M130" s="106"/>
    </row>
    <row r="131" spans="1:15" x14ac:dyDescent="0.2">
      <c r="A131" s="108" t="s">
        <v>11</v>
      </c>
      <c r="B131" s="106">
        <v>6228.76</v>
      </c>
      <c r="C131" s="110">
        <f>ROUND(+B131+$B$129*0.02,2)</f>
        <v>6351.71</v>
      </c>
      <c r="D131" s="112">
        <v>6494.96</v>
      </c>
      <c r="E131" s="81">
        <f>ROUND(+D131+$D$129*0.02,2)</f>
        <v>6623.13</v>
      </c>
      <c r="F131" s="112">
        <v>6694.37</v>
      </c>
      <c r="G131" s="81">
        <f>ROUND(+F131+$F$129*0.02,2)</f>
        <v>6826.55</v>
      </c>
      <c r="I131" s="69"/>
      <c r="J131" s="69"/>
      <c r="K131" s="69"/>
      <c r="M131" s="106"/>
    </row>
    <row r="132" spans="1:15" x14ac:dyDescent="0.2">
      <c r="A132" s="108" t="s">
        <v>12</v>
      </c>
      <c r="B132" s="106">
        <v>6269.2</v>
      </c>
      <c r="C132" s="110">
        <f>ROUND(+B132+$B$129*0.02,2)</f>
        <v>6392.15</v>
      </c>
      <c r="D132" s="112">
        <v>6537.01</v>
      </c>
      <c r="E132" s="81">
        <f>ROUND(+D132+$D$129*0.02,2)</f>
        <v>6665.18</v>
      </c>
      <c r="F132" s="112">
        <v>6735.87</v>
      </c>
      <c r="G132" s="81">
        <f>ROUND(+F132+$F$129*0.02,2)</f>
        <v>6868.05</v>
      </c>
      <c r="I132" s="69"/>
      <c r="J132" s="69"/>
      <c r="K132" s="69"/>
      <c r="M132" s="106"/>
    </row>
    <row r="133" spans="1:15" x14ac:dyDescent="0.2">
      <c r="A133" s="108" t="s">
        <v>13</v>
      </c>
      <c r="B133" s="106">
        <v>6309.63</v>
      </c>
      <c r="C133" s="110">
        <f>ROUND(+B133+$B$129*0.02,2)</f>
        <v>6432.58</v>
      </c>
      <c r="D133" s="112">
        <v>6579.05</v>
      </c>
      <c r="E133" s="81">
        <f>ROUND(+D133+$D$129*0.02,2)</f>
        <v>6707.22</v>
      </c>
      <c r="F133" s="112">
        <v>6777.34</v>
      </c>
      <c r="G133" s="81">
        <f>ROUND(+F133+$F$129*0.02,2)</f>
        <v>6909.52</v>
      </c>
      <c r="I133" s="69"/>
      <c r="J133" s="69"/>
      <c r="K133" s="69"/>
      <c r="M133" s="106"/>
    </row>
    <row r="134" spans="1:15" x14ac:dyDescent="0.2">
      <c r="A134" s="108" t="s">
        <v>14</v>
      </c>
      <c r="B134" s="106">
        <v>6350.03</v>
      </c>
      <c r="C134" s="115">
        <f>ROUND(+B134+$B$129*0.02,2)</f>
        <v>6472.98</v>
      </c>
      <c r="D134" s="112">
        <v>6621.07</v>
      </c>
      <c r="E134" s="81">
        <f>ROUND(+D134+$D$129*0.02,2)</f>
        <v>6749.24</v>
      </c>
      <c r="F134" s="112">
        <v>6818.84</v>
      </c>
      <c r="G134" s="81">
        <f>ROUND(+F134+$F$129*0.02,2)</f>
        <v>6951.02</v>
      </c>
      <c r="I134" s="69"/>
      <c r="J134" s="69"/>
      <c r="K134" s="69"/>
      <c r="M134" s="106"/>
    </row>
    <row r="135" spans="1:15" x14ac:dyDescent="0.2">
      <c r="A135" s="45"/>
      <c r="B135" s="84"/>
      <c r="C135" s="111"/>
      <c r="D135" s="113"/>
      <c r="E135" s="86"/>
      <c r="F135" s="113"/>
      <c r="G135" s="85"/>
      <c r="I135" s="69"/>
      <c r="J135" s="69"/>
      <c r="K135" s="69"/>
    </row>
    <row r="136" spans="1:15" x14ac:dyDescent="0.2">
      <c r="A136" s="6"/>
      <c r="B136" s="6"/>
      <c r="C136" s="58"/>
      <c r="D136" s="58"/>
      <c r="E136" s="58"/>
      <c r="F136" s="18"/>
      <c r="G136" s="58"/>
      <c r="N136" s="69"/>
      <c r="O136" s="69"/>
    </row>
    <row r="137" spans="1:15" x14ac:dyDescent="0.2">
      <c r="A137" s="6"/>
      <c r="B137" s="6"/>
      <c r="C137" s="58"/>
      <c r="D137" s="58"/>
      <c r="E137" s="58"/>
      <c r="F137" s="18"/>
      <c r="G137" s="58"/>
      <c r="N137" s="69"/>
      <c r="O137" s="69"/>
    </row>
    <row r="138" spans="1:15" x14ac:dyDescent="0.2">
      <c r="A138" s="60"/>
      <c r="B138" s="57"/>
      <c r="C138" s="18"/>
      <c r="D138" s="58"/>
      <c r="E138" s="18"/>
      <c r="F138" s="58"/>
      <c r="G138" s="18"/>
      <c r="N138" s="69"/>
    </row>
    <row r="139" spans="1:15" x14ac:dyDescent="0.2">
      <c r="A139" s="61" t="s">
        <v>20</v>
      </c>
      <c r="B139" s="6"/>
      <c r="C139" s="41"/>
      <c r="D139" s="57"/>
      <c r="E139" s="41"/>
      <c r="F139" s="57"/>
      <c r="G139" s="41"/>
    </row>
    <row r="140" spans="1:15" x14ac:dyDescent="0.2">
      <c r="A140" s="60"/>
      <c r="B140" s="57" t="s">
        <v>21</v>
      </c>
      <c r="C140" s="41"/>
      <c r="D140" s="57"/>
      <c r="E140" s="41"/>
      <c r="F140" s="57"/>
      <c r="G140" s="41"/>
    </row>
    <row r="141" spans="1:15" x14ac:dyDescent="0.2">
      <c r="A141" s="56"/>
      <c r="B141" s="57"/>
      <c r="C141" s="18"/>
      <c r="D141" s="58"/>
      <c r="E141" s="18"/>
      <c r="F141" s="58"/>
      <c r="G141" s="18"/>
    </row>
    <row r="142" spans="1:15" x14ac:dyDescent="0.2">
      <c r="A142" s="6"/>
      <c r="B142" s="18" t="s">
        <v>28</v>
      </c>
      <c r="C142" s="18"/>
      <c r="D142" s="18"/>
      <c r="E142" s="18"/>
      <c r="F142" s="27"/>
      <c r="G142" s="18"/>
    </row>
    <row r="143" spans="1:15" x14ac:dyDescent="0.2">
      <c r="A143" s="6"/>
      <c r="B143" s="18"/>
      <c r="C143" s="92" t="s">
        <v>29</v>
      </c>
      <c r="D143" s="93"/>
      <c r="F143" s="116">
        <v>120.34</v>
      </c>
      <c r="G143" s="18"/>
      <c r="K143" s="94"/>
    </row>
    <row r="144" spans="1:15" x14ac:dyDescent="0.2">
      <c r="A144" s="5"/>
      <c r="B144" s="5"/>
      <c r="C144" s="5"/>
      <c r="D144" s="5"/>
      <c r="E144" s="91"/>
      <c r="F144" s="5"/>
      <c r="G144" s="5"/>
    </row>
    <row r="145" spans="1:7" x14ac:dyDescent="0.2">
      <c r="A145" s="62" t="s">
        <v>23</v>
      </c>
      <c r="B145" s="63"/>
      <c r="C145" s="18"/>
      <c r="D145" s="64"/>
      <c r="E145" s="27"/>
      <c r="F145" s="18"/>
      <c r="G145" s="18"/>
    </row>
    <row r="146" spans="1:7" x14ac:dyDescent="0.2">
      <c r="A146" s="5" t="s">
        <v>24</v>
      </c>
      <c r="B146" s="65"/>
      <c r="C146" s="65"/>
      <c r="D146" s="63"/>
      <c r="E146" s="65"/>
      <c r="F146" s="63"/>
      <c r="G146" s="65"/>
    </row>
  </sheetData>
  <mergeCells count="1">
    <mergeCell ref="A59:G59"/>
  </mergeCells>
  <pageMargins left="0.94488188976377963" right="0.55118110236220474" top="0.59055118110236227" bottom="0.39370078740157483" header="0.51181102362204722" footer="0.51181102362204722"/>
  <pageSetup paperSize="9" scale="91" fitToHeight="0" orientation="portrait" r:id="rId1"/>
  <headerFooter alignWithMargins="0"/>
  <rowBreaks count="2" manualBreakCount="2">
    <brk id="55" max="16383" man="1"/>
    <brk id="1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A47FD5E162F64FB2A6640E845CCD83" ma:contentTypeVersion="4" ma:contentTypeDescription="Crée un document." ma:contentTypeScope="" ma:versionID="3f9a49b0269f1980bc351cbc81ef0c9a">
  <xsd:schema xmlns:xsd="http://www.w3.org/2001/XMLSchema" xmlns:xs="http://www.w3.org/2001/XMLSchema" xmlns:p="http://schemas.microsoft.com/office/2006/metadata/properties" xmlns:ns2="391e03b6-e15d-44f7-8744-bb4429e90844" targetNamespace="http://schemas.microsoft.com/office/2006/metadata/properties" ma:root="true" ma:fieldsID="f00d299c91b576d0c327a9f31f30cd09" ns2:_="">
    <xsd:import namespace="391e03b6-e15d-44f7-8744-bb4429e908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e03b6-e15d-44f7-8744-bb4429e90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60E941-188C-4F97-8F65-681A23D8E70D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391e03b6-e15d-44f7-8744-bb4429e90844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5BDFA5D-449B-4AFC-963E-4954D4A2E4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F4D343-C3B6-4A63-8733-5E2F7FF6F6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1e03b6-e15d-44f7-8744-bb4429e908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0108022  </vt:lpstr>
    </vt:vector>
  </TitlesOfParts>
  <Company>FEDERAAL 3*UDPY*FRANCOPHONE Y*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</dc:creator>
  <cp:lastModifiedBy>Ann Philips</cp:lastModifiedBy>
  <cp:lastPrinted>2022-07-29T07:55:59Z</cp:lastPrinted>
  <dcterms:created xsi:type="dcterms:W3CDTF">2003-04-18T12:51:29Z</dcterms:created>
  <dcterms:modified xsi:type="dcterms:W3CDTF">2022-07-29T10:42:00Z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0x010100A2A47FD5E162F64FB2A6640E845CCD83</vt:lpwstr>
  </property>
</Properties>
</file>